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rozpočet'!$A$1:$G$95</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<sst xmlns="http://schemas.openxmlformats.org/spreadsheetml/2006/main" count="227" uniqueCount="187">
  <si>
    <t>Vyúčtování po ukončení projektu</t>
  </si>
  <si>
    <t>Publikační činnost v oblasti kinematografie a činnost v oblasti filmové vědy</t>
  </si>
  <si>
    <t>Konference a výzkumné projekty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</si>
  <si>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</si>
  <si>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</si>
  <si>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</si>
  <si>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</si>
  <si>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</si>
  <si>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</si>
  <si>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</si>
  <si>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</si>
  <si>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</si>
  <si>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</si>
  <si>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</si>
  <si>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</si>
  <si>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</si>
  <si>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</si>
  <si>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</si>
  <si>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</si>
  <si>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</si>
  <si>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</si>
  <si>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</si>
  <si>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</si>
  <si>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</si>
  <si>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</si>
  <si>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</si>
  <si>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</si>
  <si>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</si>
  <si>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</si>
  <si>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</si>
  <si>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</si>
  <si>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</si>
  <si>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</si>
  <si>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</si>
  <si>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</si>
  <si>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</si>
  <si>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</si>
  <si>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</si>
  <si>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</si>
  <si>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</si>
  <si>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</si>
  <si>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</si>
  <si>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</si>
  <si>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</si>
  <si>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</si>
  <si>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</si>
  <si>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</si>
  <si>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</si>
  <si>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</si>
  <si>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</si>
  <si>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</si>
  <si>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</si>
  <si>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</si>
  <si>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</si>
  <si>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</si>
  <si>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</si>
  <si>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</si>
  <si>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</si>
  <si>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</si>
  <si>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</si>
  <si>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</si>
  <si>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</si>
  <si>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</si>
  <si>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</si>
  <si>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</si>
  <si>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</si>
  <si>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Cestovní náklady</t>
  </si>
  <si>
    <t>Stravné</t>
  </si>
  <si>
    <t xml:space="preserve">Doprava  </t>
  </si>
  <si>
    <t>Ubytování</t>
  </si>
  <si>
    <t>Propagace</t>
  </si>
  <si>
    <t>PR</t>
  </si>
  <si>
    <t>Inzerce</t>
  </si>
  <si>
    <t>Grafik</t>
  </si>
  <si>
    <t>Webové stránky</t>
  </si>
  <si>
    <t>Propagační materiály (katalog, letáky apod.)</t>
  </si>
  <si>
    <t>Ostatní materiály</t>
  </si>
  <si>
    <t>Náklady na služby</t>
  </si>
  <si>
    <t>Právní služby</t>
  </si>
  <si>
    <t>Honoráře lektorů</t>
  </si>
  <si>
    <t>Ekonomické služby</t>
  </si>
  <si>
    <t>Tlumočnické a překladatelské služby</t>
  </si>
  <si>
    <t>Pronájmy prostor pro realizaci projektu</t>
  </si>
  <si>
    <t>Pronájmy techniky pro realizaci projektu</t>
  </si>
  <si>
    <t>Knihovní a archivní služby</t>
  </si>
  <si>
    <t>Projekce</t>
  </si>
  <si>
    <t>Přepisy filmů</t>
  </si>
  <si>
    <t>Přístupy do databází</t>
  </si>
  <si>
    <t>Editorské práce a jazykové redakce</t>
  </si>
  <si>
    <t>Ostatní (definujte)</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</si>
  <si>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</si>
  <si>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</si>
  <si>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</si>
  <si>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</si>
  <si>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</si>
  <si>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</si>
  <si>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</si>
  <si>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</si>
  <si>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</si>
  <si>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</si>
  <si>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</si>
  <si>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</si>
  <si>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</si>
  <si>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</si>
  <si>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</si>
  <si>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</si>
  <si>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</si>
  <si>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</si>
  <si>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</si>
  <si>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</si>
  <si>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</si>
  <si>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</si>
  <si>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</si>
  <si>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</si>
  <si>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</si>
  <si>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</si>
  <si>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</si>
  <si>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</si>
  <si>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</si>
  <si>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</si>
  <si>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</si>
  <si>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</si>
  <si>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</si>
  <si>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</si>
  <si>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</si>
  <si>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</si>
  <si>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</si>
  <si>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</si>
  <si>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</si>
  <si>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</si>
  <si>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</si>
  <si>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</si>
  <si>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</si>
  <si>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</si>
  <si>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</si>
  <si>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</si>
  <si>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</si>
  <si>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</si>
  <si>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</si>
  <si>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</si>
  <si>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</si>
  <si>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</si>
  <si>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</si>
  <si>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</si>
  <si>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</si>
  <si>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</si>
  <si>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</si>
  <si>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</si>
  <si>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</si>
  <si>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</si>
  <si>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</si>
  <si>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</si>
  <si>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</si>
  <si>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</si>
  <si>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</si>
  <si>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</si>
  <si>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</si>
  <si>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</si>
  <si>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</si>
  <si>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</si>
  <si>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</si>
  <si>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</si>
  <si>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</si>
  <si>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</si>
  <si>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</si>
  <si>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</si>
  <si>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</si>
  <si>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</si>
  <si>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</si>
  <si>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Částky uvádějte v celých Kč.
Uvádějte vždy konkrétní názvy zdrojů financování. </t>
  </si>
  <si>
    <t>Odborná literatura</t>
  </si>
  <si>
    <t>Filmy (DVD apod.)</t>
  </si>
  <si>
    <t>Technické vybavení (notebook, diktafon apod.)</t>
  </si>
  <si>
    <t>Materiální náklady</t>
  </si>
  <si>
    <t>Náklady na tisk propagačních materiálů</t>
  </si>
  <si>
    <t>E</t>
  </si>
  <si>
    <t xml:space="preserve">Hrazeno z podpory
</t>
  </si>
  <si>
    <t>Sloupec E - hrazeno z podpory</t>
  </si>
  <si>
    <t>Příjemce podpory kinematografie sloupec nevyplňuje, čátstka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</si>
  <si>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</si>
  <si>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</si>
  <si>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</si>
  <si>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</si>
  <si>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V případě potřeby vkládejte řádky. Vzorce případně zkopírujte.</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</si>
  <si>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</si>
  <si>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4. čestné prohlášení příjemce podpory kinematografie o tom, že si část podpory kinematografie ponechal na úhradu režijních nákladů, případě, že tyto režijní náklady uvedl mezi náklady hrazenými z podpory  </t>
  </si>
  <si>
    <r>
      <t>Pokud p</t>
    </r>
    <r>
      <rPr>
        <u val="single"/>
        <sz val="9.5"/>
        <rFont val="Arial"/>
        <family val="2"/>
      </rPr>
      <t>říjemce podpory po celou dobu trvání projektu nebyl plátcem DPH, nebo byl plátcem DPH, ale u tohoto projektu si nebyl oprávněn nárokovat na vstupu odpočet DPH u správce daně</t>
    </r>
    <r>
      <rPr>
        <sz val="9.5"/>
        <rFont val="Arial"/>
        <family val="2"/>
      </rPr>
      <t>, ve sloupci C vyplní vždy 0 %.</t>
    </r>
  </si>
</sst>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mmm\ dd"/>
  </numFmts>
  <fonts count="55">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sz val="11"/>
      <name val="Arial"/>
      <family val="2"/>
    </font>
    <font>
      <u val="single"/>
      <sz val="9.5"/>
      <name val="Arial"/>
      <family val="2"/>
    </font>
    <font>
      <sz val="9.5"/>
      <color indexed="10"/>
      <name val="Arial"/>
      <family val="2"/>
    </font>
    <font>
      <b/>
      <sz val="12"/>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b/>
      <sz val="18"/>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right style="hair"/>
      <top style="hair"/>
      <bottom style="hair"/>
    </border>
    <border>
      <left style="hair"/>
      <right>
        <color indexed="63"/>
      </right>
      <top>
        <color indexed="63"/>
      </top>
      <bottom style="hair"/>
    </border>
    <border>
      <left style="hair"/>
      <right>
        <color indexed="63"/>
      </right>
      <top style="hair"/>
      <bottom style="hair"/>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color indexed="8"/>
      </left>
      <right>
        <color indexed="63"/>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8" fillId="0" borderId="0" applyNumberFormat="0" applyFill="0" applyBorder="0" applyAlignment="0" applyProtection="0"/>
    <xf numFmtId="0" fontId="39"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5" fillId="0" borderId="7" applyNumberFormat="0" applyFill="0" applyAlignment="0" applyProtection="0"/>
    <xf numFmtId="0" fontId="46"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210">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50" applyNumberFormat="1" applyFont="1" applyFill="1" applyBorder="1" applyAlignment="1" applyProtection="1">
      <alignment horizontal="right" vertical="center" wrapText="1" readingOrder="1"/>
      <protection locked="0"/>
    </xf>
    <xf numFmtId="168" fontId="2" fillId="33" borderId="10" xfId="50"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2" fillId="0" borderId="10" xfId="50"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50" applyFont="1" applyFill="1" applyBorder="1" applyAlignment="1">
      <alignment horizontal="right" vertical="center" wrapText="1" readingOrder="1"/>
    </xf>
    <xf numFmtId="168" fontId="2" fillId="33" borderId="10" xfId="50"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8" applyFont="1" applyFill="1" applyAlignment="1">
      <alignment horizontal="left" vertical="center" wrapText="1"/>
      <protection/>
    </xf>
    <xf numFmtId="0" fontId="2" fillId="33" borderId="0" xfId="48" applyFont="1" applyFill="1" applyAlignment="1">
      <alignment vertical="center" wrapText="1"/>
      <protection/>
    </xf>
    <xf numFmtId="0" fontId="2" fillId="33" borderId="0" xfId="48"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8" applyFont="1" applyAlignment="1">
      <alignment vertical="center" wrapText="1"/>
      <protection/>
    </xf>
    <xf numFmtId="0" fontId="2" fillId="0" borderId="0" xfId="48" applyFont="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1" fillId="33" borderId="0" xfId="48" applyFont="1" applyFill="1" applyAlignment="1">
      <alignment horizontal="left" vertical="center"/>
      <protection/>
    </xf>
    <xf numFmtId="0" fontId="6" fillId="33" borderId="19" xfId="48"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7" applyFont="1" applyFill="1" applyBorder="1" applyAlignment="1">
      <alignment horizontal="center" vertical="center" wrapText="1"/>
      <protection/>
    </xf>
    <xf numFmtId="0" fontId="6" fillId="33" borderId="0" xfId="48" applyFont="1" applyFill="1" applyAlignment="1">
      <alignment horizontal="left" vertical="center" wrapText="1"/>
      <protection/>
    </xf>
    <xf numFmtId="0" fontId="6" fillId="33" borderId="20" xfId="48"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7"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33" borderId="10" xfId="48"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8" applyFont="1" applyFill="1" applyBorder="1" applyAlignment="1">
      <alignment horizontal="left" vertical="center"/>
      <protection/>
    </xf>
    <xf numFmtId="3" fontId="2" fillId="33" borderId="19" xfId="48" applyNumberFormat="1" applyFont="1" applyFill="1" applyBorder="1" applyAlignment="1">
      <alignment horizontal="right" vertical="center"/>
      <protection/>
    </xf>
    <xf numFmtId="171" fontId="2" fillId="33" borderId="19" xfId="48" applyNumberFormat="1" applyFont="1" applyFill="1" applyBorder="1" applyAlignment="1">
      <alignment horizontal="right" vertical="center"/>
      <protection/>
    </xf>
    <xf numFmtId="171" fontId="2" fillId="33" borderId="19" xfId="48" applyNumberFormat="1" applyFont="1" applyFill="1" applyBorder="1" applyAlignment="1">
      <alignment horizontal="left" vertical="center"/>
      <protection/>
    </xf>
    <xf numFmtId="0" fontId="2" fillId="33" borderId="0" xfId="48" applyFont="1" applyFill="1" applyAlignment="1">
      <alignment horizontal="left" vertical="center"/>
      <protection/>
    </xf>
    <xf numFmtId="3" fontId="2" fillId="33" borderId="0" xfId="48" applyNumberFormat="1" applyFont="1" applyFill="1" applyAlignment="1">
      <alignment horizontal="right" vertical="center"/>
      <protection/>
    </xf>
    <xf numFmtId="171" fontId="2" fillId="33" borderId="0" xfId="48" applyNumberFormat="1" applyFont="1" applyFill="1" applyAlignment="1">
      <alignment horizontal="right" vertical="center"/>
      <protection/>
    </xf>
    <xf numFmtId="171" fontId="2" fillId="33" borderId="0" xfId="48" applyNumberFormat="1" applyFont="1" applyFill="1" applyAlignment="1">
      <alignment horizontal="left" vertical="center"/>
      <protection/>
    </xf>
    <xf numFmtId="0" fontId="6" fillId="33" borderId="0" xfId="0" applyFont="1" applyFill="1" applyAlignment="1">
      <alignment horizontal="left" vertical="center"/>
    </xf>
    <xf numFmtId="171" fontId="11" fillId="33" borderId="10" xfId="48"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8" applyFont="1" applyBorder="1" applyAlignment="1">
      <alignment horizontal="left" vertical="center"/>
      <protection/>
    </xf>
    <xf numFmtId="0" fontId="2" fillId="0" borderId="10" xfId="48"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8"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8" applyNumberFormat="1" applyFont="1" applyFill="1" applyBorder="1" applyAlignment="1">
      <alignment horizontal="right" vertical="center"/>
      <protection/>
    </xf>
    <xf numFmtId="3" fontId="7" fillId="33" borderId="0" xfId="48"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8" applyFont="1" applyFill="1" applyAlignment="1">
      <alignment horizontal="left" vertical="center"/>
      <protection/>
    </xf>
    <xf numFmtId="3" fontId="15" fillId="33" borderId="0" xfId="48" applyNumberFormat="1" applyFont="1" applyFill="1" applyAlignment="1">
      <alignment horizontal="right" vertical="center"/>
      <protection/>
    </xf>
    <xf numFmtId="3" fontId="7" fillId="33" borderId="21" xfId="48" applyNumberFormat="1" applyFont="1" applyFill="1" applyBorder="1" applyAlignment="1">
      <alignment horizontal="right" vertical="center"/>
      <protection/>
    </xf>
    <xf numFmtId="171" fontId="15" fillId="33" borderId="0" xfId="48" applyNumberFormat="1" applyFont="1" applyFill="1" applyAlignment="1">
      <alignment horizontal="left" vertical="center"/>
      <protection/>
    </xf>
    <xf numFmtId="168" fontId="7" fillId="33" borderId="22" xfId="48" applyNumberFormat="1" applyFont="1" applyFill="1" applyBorder="1" applyAlignment="1">
      <alignment horizontal="right" vertical="center"/>
      <protection/>
    </xf>
    <xf numFmtId="3" fontId="16" fillId="33" borderId="0" xfId="48" applyNumberFormat="1" applyFont="1" applyFill="1" applyAlignment="1">
      <alignment horizontal="right" vertical="center"/>
      <protection/>
    </xf>
    <xf numFmtId="0" fontId="2" fillId="33" borderId="0" xfId="0" applyFont="1" applyFill="1" applyAlignment="1">
      <alignment horizontal="left" vertical="top"/>
    </xf>
    <xf numFmtId="0" fontId="18"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9" xfId="0" applyFont="1" applyFill="1" applyBorder="1" applyAlignment="1">
      <alignment horizontal="left" vertical="top" wrapText="1"/>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49" fontId="2" fillId="33" borderId="10" xfId="0" applyNumberFormat="1" applyFont="1" applyFill="1" applyBorder="1" applyAlignment="1">
      <alignment horizontal="left" vertical="top"/>
    </xf>
    <xf numFmtId="172"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2" fillId="33" borderId="16" xfId="0" applyNumberFormat="1" applyFont="1" applyFill="1" applyBorder="1" applyAlignment="1">
      <alignment horizontal="right" vertical="top"/>
    </xf>
    <xf numFmtId="0" fontId="12" fillId="33" borderId="0" xfId="0" applyFont="1" applyFill="1" applyAlignment="1">
      <alignment horizontal="left" vertical="top"/>
    </xf>
    <xf numFmtId="0" fontId="2" fillId="33" borderId="0" xfId="0" applyFont="1" applyFill="1" applyAlignment="1">
      <alignment horizontal="left" vertical="top" readingOrder="1"/>
    </xf>
    <xf numFmtId="0" fontId="3" fillId="33" borderId="0" xfId="0" applyFont="1" applyFill="1" applyAlignment="1">
      <alignment horizontal="left" vertical="top" wrapText="1" readingOrder="1"/>
    </xf>
    <xf numFmtId="0" fontId="9" fillId="35" borderId="0" xfId="0" applyFont="1" applyFill="1" applyAlignment="1">
      <alignment/>
    </xf>
    <xf numFmtId="0" fontId="4" fillId="35" borderId="0" xfId="0" applyFont="1" applyFill="1" applyAlignment="1">
      <alignment horizontal="left"/>
    </xf>
    <xf numFmtId="0" fontId="2" fillId="35" borderId="0" xfId="0" applyFont="1" applyFill="1" applyAlignment="1">
      <alignment/>
    </xf>
    <xf numFmtId="0" fontId="6"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6" fillId="35" borderId="0" xfId="0" applyFont="1" applyFill="1" applyAlignment="1">
      <alignment horizontal="left"/>
    </xf>
    <xf numFmtId="0" fontId="2" fillId="35" borderId="0" xfId="0" applyFont="1" applyFill="1" applyAlignment="1">
      <alignment horizontal="left"/>
    </xf>
    <xf numFmtId="0" fontId="6" fillId="35" borderId="10" xfId="0" applyFont="1" applyFill="1" applyBorder="1" applyAlignment="1">
      <alignment horizontal="center"/>
    </xf>
    <xf numFmtId="0" fontId="6" fillId="35" borderId="10" xfId="0" applyFont="1" applyFill="1" applyBorder="1" applyAlignment="1">
      <alignment horizontal="center" wrapText="1"/>
    </xf>
    <xf numFmtId="0" fontId="2" fillId="35" borderId="0" xfId="0" applyFont="1" applyFill="1" applyAlignment="1">
      <alignment horizontal="center"/>
    </xf>
    <xf numFmtId="3" fontId="6" fillId="35" borderId="0" xfId="0" applyNumberFormat="1" applyFont="1" applyFill="1" applyAlignment="1">
      <alignment horizontal="center"/>
    </xf>
    <xf numFmtId="0" fontId="2" fillId="35" borderId="0" xfId="0" applyFont="1" applyFill="1" applyAlignment="1">
      <alignment vertical="top"/>
    </xf>
    <xf numFmtId="3" fontId="12" fillId="35" borderId="10" xfId="0" applyNumberFormat="1" applyFont="1" applyFill="1" applyBorder="1" applyAlignment="1">
      <alignment horizontal="left" vertical="center"/>
    </xf>
    <xf numFmtId="0" fontId="13" fillId="35" borderId="0" xfId="0" applyFont="1" applyFill="1" applyAlignment="1">
      <alignment/>
    </xf>
    <xf numFmtId="169" fontId="2" fillId="35" borderId="10" xfId="0" applyNumberFormat="1" applyFont="1" applyFill="1" applyBorder="1" applyAlignment="1">
      <alignment horizontal="left"/>
    </xf>
    <xf numFmtId="0" fontId="2" fillId="35" borderId="10" xfId="0" applyFont="1" applyFill="1" applyBorder="1" applyAlignment="1">
      <alignment/>
    </xf>
    <xf numFmtId="170" fontId="2" fillId="35" borderId="10" xfId="0" applyNumberFormat="1" applyFont="1" applyFill="1" applyBorder="1" applyAlignment="1" applyProtection="1">
      <alignment/>
      <protection locked="0"/>
    </xf>
    <xf numFmtId="171" fontId="2" fillId="35" borderId="10" xfId="0" applyNumberFormat="1" applyFont="1" applyFill="1" applyBorder="1" applyAlignment="1" applyProtection="1">
      <alignment/>
      <protection locked="0"/>
    </xf>
    <xf numFmtId="167" fontId="2" fillId="35" borderId="10" xfId="50" applyNumberFormat="1" applyFont="1" applyFill="1" applyBorder="1" applyAlignment="1">
      <alignment/>
    </xf>
    <xf numFmtId="167" fontId="2" fillId="35" borderId="10" xfId="50" applyNumberFormat="1" applyFont="1" applyFill="1" applyBorder="1" applyAlignment="1" applyProtection="1">
      <alignment/>
      <protection/>
    </xf>
    <xf numFmtId="0" fontId="2" fillId="35" borderId="19" xfId="0" applyFont="1" applyFill="1" applyBorder="1" applyAlignment="1">
      <alignment horizontal="left" vertical="center"/>
    </xf>
    <xf numFmtId="0" fontId="6" fillId="35" borderId="19" xfId="0" applyFont="1" applyFill="1" applyBorder="1" applyAlignment="1">
      <alignment horizontal="left" vertical="center"/>
    </xf>
    <xf numFmtId="170" fontId="6" fillId="35" borderId="19" xfId="0" applyNumberFormat="1" applyFont="1" applyFill="1" applyBorder="1" applyAlignment="1">
      <alignment/>
    </xf>
    <xf numFmtId="170" fontId="2" fillId="35" borderId="19" xfId="0" applyNumberFormat="1" applyFont="1" applyFill="1" applyBorder="1" applyAlignment="1">
      <alignment/>
    </xf>
    <xf numFmtId="169" fontId="2" fillId="35" borderId="23" xfId="0" applyNumberFormat="1" applyFont="1" applyFill="1" applyBorder="1" applyAlignment="1" applyProtection="1">
      <alignment horizontal="left" vertical="center"/>
      <protection/>
    </xf>
    <xf numFmtId="173" fontId="2" fillId="35" borderId="24" xfId="0" applyNumberFormat="1" applyFont="1" applyFill="1" applyBorder="1" applyAlignment="1" applyProtection="1">
      <alignment vertical="center"/>
      <protection/>
    </xf>
    <xf numFmtId="170" fontId="2" fillId="35" borderId="18" xfId="0" applyNumberFormat="1" applyFont="1" applyFill="1" applyBorder="1" applyAlignment="1" applyProtection="1">
      <alignment/>
      <protection locked="0"/>
    </xf>
    <xf numFmtId="171" fontId="2" fillId="35" borderId="18" xfId="0" applyNumberFormat="1" applyFont="1" applyFill="1" applyBorder="1" applyAlignment="1" applyProtection="1">
      <alignment/>
      <protection locked="0"/>
    </xf>
    <xf numFmtId="167" fontId="2" fillId="35" borderId="18" xfId="50" applyNumberFormat="1" applyFont="1" applyFill="1" applyBorder="1" applyAlignment="1">
      <alignment/>
    </xf>
    <xf numFmtId="173" fontId="2" fillId="35" borderId="25" xfId="0" applyNumberFormat="1" applyFont="1" applyFill="1" applyBorder="1" applyAlignment="1" applyProtection="1">
      <alignment vertical="center"/>
      <protection/>
    </xf>
    <xf numFmtId="167" fontId="2" fillId="35" borderId="18" xfId="50" applyNumberFormat="1" applyFont="1" applyFill="1" applyBorder="1" applyAlignment="1" applyProtection="1">
      <alignment/>
      <protection/>
    </xf>
    <xf numFmtId="173" fontId="2" fillId="35" borderId="25" xfId="0" applyNumberFormat="1" applyFont="1" applyFill="1" applyBorder="1" applyAlignment="1" applyProtection="1">
      <alignment vertical="center"/>
      <protection locked="0"/>
    </xf>
    <xf numFmtId="0" fontId="2" fillId="35" borderId="18" xfId="0" applyFont="1" applyFill="1" applyBorder="1" applyAlignment="1">
      <alignment/>
    </xf>
    <xf numFmtId="0" fontId="2" fillId="35" borderId="13" xfId="0" applyFont="1" applyFill="1" applyBorder="1" applyAlignment="1">
      <alignment horizontal="left" vertical="center"/>
    </xf>
    <xf numFmtId="0" fontId="6" fillId="35" borderId="26" xfId="0" applyFont="1" applyFill="1" applyBorder="1" applyAlignment="1">
      <alignment horizontal="left" vertical="center"/>
    </xf>
    <xf numFmtId="170" fontId="6" fillId="35" borderId="27" xfId="0" applyNumberFormat="1" applyFont="1" applyFill="1" applyBorder="1" applyAlignment="1">
      <alignment/>
    </xf>
    <xf numFmtId="170" fontId="2" fillId="35" borderId="27" xfId="0" applyNumberFormat="1" applyFont="1" applyFill="1" applyBorder="1" applyAlignment="1">
      <alignment/>
    </xf>
    <xf numFmtId="170" fontId="6" fillId="35" borderId="28" xfId="0" applyNumberFormat="1" applyFont="1" applyFill="1" applyBorder="1" applyAlignment="1">
      <alignment/>
    </xf>
    <xf numFmtId="0" fontId="12" fillId="35" borderId="10" xfId="0" applyFont="1" applyFill="1" applyBorder="1" applyAlignment="1">
      <alignment horizontal="left" vertical="center"/>
    </xf>
    <xf numFmtId="0" fontId="2" fillId="35" borderId="18" xfId="0" applyFont="1" applyFill="1" applyBorder="1" applyAlignment="1" applyProtection="1">
      <alignment/>
      <protection locked="0"/>
    </xf>
    <xf numFmtId="0" fontId="2" fillId="35" borderId="19" xfId="0" applyFont="1" applyFill="1" applyBorder="1" applyAlignment="1">
      <alignment horizontal="left"/>
    </xf>
    <xf numFmtId="170" fontId="6" fillId="35" borderId="19" xfId="0" applyNumberFormat="1" applyFont="1" applyFill="1" applyBorder="1" applyAlignment="1">
      <alignment vertical="center"/>
    </xf>
    <xf numFmtId="170" fontId="2" fillId="35" borderId="19" xfId="0" applyNumberFormat="1" applyFont="1" applyFill="1" applyBorder="1" applyAlignment="1" applyProtection="1">
      <alignment/>
      <protection locked="0"/>
    </xf>
    <xf numFmtId="171" fontId="2" fillId="35" borderId="19" xfId="0" applyNumberFormat="1" applyFont="1" applyFill="1" applyBorder="1" applyAlignment="1" applyProtection="1">
      <alignment/>
      <protection locked="0"/>
    </xf>
    <xf numFmtId="167" fontId="2" fillId="35" borderId="19" xfId="50" applyNumberFormat="1" applyFont="1" applyFill="1" applyBorder="1" applyAlignment="1">
      <alignment/>
    </xf>
    <xf numFmtId="170" fontId="12" fillId="35" borderId="15" xfId="0" applyNumberFormat="1" applyFont="1" applyFill="1" applyBorder="1" applyAlignment="1">
      <alignment vertical="center"/>
    </xf>
    <xf numFmtId="170" fontId="12" fillId="35" borderId="16" xfId="0" applyNumberFormat="1" applyFont="1" applyFill="1" applyBorder="1" applyAlignment="1">
      <alignment vertical="center"/>
    </xf>
    <xf numFmtId="0" fontId="9" fillId="35" borderId="29" xfId="0" applyFont="1" applyFill="1" applyBorder="1" applyAlignment="1">
      <alignment/>
    </xf>
    <xf numFmtId="0" fontId="0" fillId="35" borderId="0" xfId="0" applyFill="1" applyAlignment="1">
      <alignment/>
    </xf>
    <xf numFmtId="0" fontId="2" fillId="35" borderId="10" xfId="0" applyFont="1" applyFill="1" applyBorder="1" applyAlignment="1">
      <alignment wrapText="1"/>
    </xf>
    <xf numFmtId="0" fontId="2" fillId="36"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7"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12" fillId="35" borderId="30" xfId="0" applyFont="1" applyFill="1" applyBorder="1" applyAlignment="1">
      <alignment horizontal="left" vertical="center"/>
    </xf>
    <xf numFmtId="0" fontId="12" fillId="35" borderId="31" xfId="0" applyFont="1" applyFill="1" applyBorder="1" applyAlignment="1">
      <alignment horizontal="left" vertical="center"/>
    </xf>
    <xf numFmtId="0" fontId="12" fillId="35" borderId="32" xfId="0" applyFont="1" applyFill="1" applyBorder="1" applyAlignment="1">
      <alignment horizontal="left" vertical="center"/>
    </xf>
    <xf numFmtId="0" fontId="6" fillId="35" borderId="19" xfId="0" applyFont="1" applyFill="1" applyBorder="1" applyAlignment="1">
      <alignment horizontal="left" vertical="center"/>
    </xf>
    <xf numFmtId="0" fontId="2" fillId="35" borderId="19" xfId="0" applyFont="1" applyFill="1" applyBorder="1" applyAlignment="1">
      <alignment horizontal="left" vertical="center"/>
    </xf>
    <xf numFmtId="0" fontId="12" fillId="35" borderId="14" xfId="0" applyFont="1" applyFill="1" applyBorder="1" applyAlignment="1">
      <alignment horizontal="left" vertical="center"/>
    </xf>
    <xf numFmtId="3" fontId="6" fillId="35" borderId="19" xfId="0" applyNumberFormat="1" applyFont="1" applyFill="1" applyBorder="1" applyAlignment="1">
      <alignment horizontal="center" vertical="center" wrapText="1"/>
    </xf>
    <xf numFmtId="0" fontId="2" fillId="35" borderId="0" xfId="0" applyFont="1" applyFill="1" applyAlignment="1">
      <alignment horizontal="left" wrapText="1"/>
    </xf>
    <xf numFmtId="0" fontId="2" fillId="35" borderId="0" xfId="0" applyFont="1" applyFill="1" applyAlignment="1">
      <alignment horizontal="left"/>
    </xf>
    <xf numFmtId="0" fontId="6" fillId="35" borderId="19" xfId="0" applyFont="1" applyFill="1" applyBorder="1" applyAlignment="1">
      <alignment horizontal="left" vertical="center" indent="4"/>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top" wrapText="1"/>
    </xf>
    <xf numFmtId="0" fontId="2" fillId="35" borderId="0" xfId="0" applyFont="1" applyFill="1" applyAlignment="1">
      <alignment horizontal="left" vertical="center" wrapText="1"/>
    </xf>
    <xf numFmtId="0" fontId="4" fillId="35" borderId="0" xfId="0" applyFont="1" applyFill="1" applyAlignment="1">
      <alignment horizontal="left"/>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4" fillId="33" borderId="0" xfId="48"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8" applyFont="1" applyFill="1" applyAlignment="1">
      <alignment vertical="center" wrapText="1"/>
      <protection/>
    </xf>
    <xf numFmtId="49" fontId="5" fillId="33" borderId="33" xfId="0" applyNumberFormat="1" applyFont="1" applyFill="1" applyBorder="1" applyAlignment="1">
      <alignment horizontal="left" vertical="center" wrapText="1"/>
    </xf>
    <xf numFmtId="0" fontId="2" fillId="34" borderId="33" xfId="0" applyFont="1" applyFill="1" applyBorder="1" applyAlignment="1">
      <alignment horizontal="left" vertical="center"/>
    </xf>
    <xf numFmtId="0" fontId="5" fillId="34" borderId="33" xfId="0" applyFont="1" applyFill="1" applyBorder="1" applyAlignment="1">
      <alignment horizontal="left" vertical="center"/>
    </xf>
    <xf numFmtId="0" fontId="14" fillId="0" borderId="19" xfId="0" applyFont="1" applyBorder="1" applyAlignment="1">
      <alignment horizontal="center" vertical="center"/>
    </xf>
    <xf numFmtId="0" fontId="7" fillId="0" borderId="10" xfId="48" applyFont="1" applyBorder="1" applyAlignment="1">
      <alignment horizontal="left" vertical="center"/>
      <protection/>
    </xf>
    <xf numFmtId="49" fontId="7" fillId="33" borderId="14" xfId="0" applyNumberFormat="1" applyFont="1" applyFill="1" applyBorder="1" applyAlignment="1">
      <alignment horizontal="left" vertical="center"/>
    </xf>
    <xf numFmtId="49" fontId="7" fillId="33" borderId="34" xfId="0" applyNumberFormat="1" applyFont="1" applyFill="1" applyBorder="1" applyAlignment="1">
      <alignment horizontal="left" vertical="center"/>
    </xf>
    <xf numFmtId="49" fontId="7" fillId="33" borderId="35" xfId="0" applyNumberFormat="1" applyFont="1" applyFill="1" applyBorder="1" applyAlignment="1">
      <alignment horizontal="left" vertical="center"/>
    </xf>
    <xf numFmtId="0" fontId="7" fillId="0" borderId="10" xfId="48" applyFont="1" applyBorder="1" applyAlignment="1">
      <alignment horizontal="left" vertical="center" wrapText="1"/>
      <protection/>
    </xf>
    <xf numFmtId="0" fontId="2" fillId="33" borderId="10"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vertical="top" wrapText="1"/>
    </xf>
    <xf numFmtId="0" fontId="12"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18" fillId="33" borderId="0" xfId="0" applyFont="1" applyFill="1" applyAlignment="1">
      <alignment horizontal="left" vertical="top"/>
    </xf>
    <xf numFmtId="0" fontId="2" fillId="33" borderId="10" xfId="0" applyFont="1" applyFill="1" applyBorder="1" applyAlignment="1">
      <alignment horizontal="left" vertical="top"/>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4.28125" style="1" customWidth="1"/>
    <col min="2" max="2" width="72.140625" style="1" customWidth="1"/>
    <col min="3" max="3" width="65.7109375" style="1" customWidth="1"/>
    <col min="4" max="16384" width="9.140625" style="1" customWidth="1"/>
  </cols>
  <sheetData>
    <row r="1" spans="1:3" s="2" customFormat="1" ht="29.25" customHeight="1">
      <c r="A1" s="166" t="s">
        <v>0</v>
      </c>
      <c r="B1" s="166"/>
      <c r="C1" s="166"/>
    </row>
    <row r="2" spans="1:3" s="2" customFormat="1" ht="29.25" customHeight="1">
      <c r="A2" s="167" t="s">
        <v>1</v>
      </c>
      <c r="B2" s="167"/>
      <c r="C2" s="167"/>
    </row>
    <row r="3" spans="1:3" s="2" customFormat="1" ht="29.25" customHeight="1">
      <c r="A3" s="167" t="s">
        <v>2</v>
      </c>
      <c r="B3" s="167"/>
      <c r="C3" s="167"/>
    </row>
    <row r="4" spans="1:3" s="2" customFormat="1" ht="17.25" customHeight="1">
      <c r="A4" s="113"/>
      <c r="B4" s="113"/>
      <c r="C4" s="113"/>
    </row>
    <row r="5" spans="1:3" s="2" customFormat="1" ht="17.25" customHeight="1">
      <c r="A5" s="170" t="s">
        <v>180</v>
      </c>
      <c r="B5" s="170"/>
      <c r="C5" s="170"/>
    </row>
    <row r="6" spans="1:3" s="4" customFormat="1" ht="17.25" customHeight="1">
      <c r="A6" s="3"/>
      <c r="B6" s="3"/>
      <c r="C6" s="3"/>
    </row>
    <row r="7" spans="1:3" s="8" customFormat="1" ht="17.25" customHeight="1">
      <c r="A7" s="5">
        <v>1</v>
      </c>
      <c r="B7" s="6" t="s">
        <v>3</v>
      </c>
      <c r="C7" s="7" t="s">
        <v>4</v>
      </c>
    </row>
    <row r="8" spans="1:3" s="8" customFormat="1" ht="17.25" customHeight="1">
      <c r="A8" s="5">
        <v>2</v>
      </c>
      <c r="B8" s="6" t="s">
        <v>5</v>
      </c>
      <c r="C8" s="7" t="s">
        <v>4</v>
      </c>
    </row>
    <row r="9" spans="1:3" s="8" customFormat="1" ht="17.25" customHeight="1">
      <c r="A9" s="5">
        <v>3</v>
      </c>
      <c r="B9" s="6" t="s">
        <v>6</v>
      </c>
      <c r="C9" s="7" t="s">
        <v>4</v>
      </c>
    </row>
    <row r="10" spans="1:3" s="8" customFormat="1" ht="17.25" customHeight="1">
      <c r="A10" s="5">
        <v>4</v>
      </c>
      <c r="B10" s="6" t="s">
        <v>7</v>
      </c>
      <c r="C10" s="7" t="s">
        <v>4</v>
      </c>
    </row>
    <row r="11" spans="1:3" s="8" customFormat="1" ht="17.25" customHeight="1">
      <c r="A11" s="5">
        <v>5</v>
      </c>
      <c r="B11" s="6" t="s">
        <v>8</v>
      </c>
      <c r="C11" s="7" t="s">
        <v>4</v>
      </c>
    </row>
    <row r="12" spans="1:3" s="8" customFormat="1" ht="17.25" customHeight="1">
      <c r="A12" s="5">
        <v>6</v>
      </c>
      <c r="B12" s="6" t="s">
        <v>9</v>
      </c>
      <c r="C12" s="7" t="s">
        <v>4</v>
      </c>
    </row>
    <row r="13" spans="1:3" s="8" customFormat="1" ht="17.25" customHeight="1">
      <c r="A13" s="5">
        <v>7</v>
      </c>
      <c r="B13" s="6" t="s">
        <v>10</v>
      </c>
      <c r="C13" s="7" t="s">
        <v>4</v>
      </c>
    </row>
    <row r="14" spans="1:3" s="8" customFormat="1" ht="17.25" customHeight="1">
      <c r="A14" s="5">
        <v>8</v>
      </c>
      <c r="B14" s="6" t="s">
        <v>11</v>
      </c>
      <c r="C14" s="7" t="s">
        <v>4</v>
      </c>
    </row>
    <row r="15" spans="1:3" s="8" customFormat="1" ht="9" customHeight="1">
      <c r="A15" s="9"/>
      <c r="B15" s="10"/>
      <c r="C15" s="11"/>
    </row>
    <row r="16" spans="1:3" s="8" customFormat="1" ht="27" customHeight="1">
      <c r="A16" s="5">
        <v>9</v>
      </c>
      <c r="B16" s="12" t="s">
        <v>12</v>
      </c>
      <c r="C16" s="13" t="s">
        <v>4</v>
      </c>
    </row>
    <row r="17" spans="1:3" s="8" customFormat="1" ht="52.5" customHeight="1">
      <c r="A17" s="5">
        <v>10</v>
      </c>
      <c r="B17" s="12" t="s">
        <v>13</v>
      </c>
      <c r="C17" s="14">
        <f>'Finální rozpočet'!D95-'Finální rozpočet'!F95</f>
        <v>0</v>
      </c>
    </row>
    <row r="18" spans="1:3" s="8" customFormat="1" ht="17.25" customHeight="1">
      <c r="A18" s="5">
        <v>11</v>
      </c>
      <c r="B18" s="12" t="s">
        <v>14</v>
      </c>
      <c r="C18" s="15" t="s">
        <v>4</v>
      </c>
    </row>
    <row r="19" spans="1:3" s="8" customFormat="1" ht="17.25" customHeight="1">
      <c r="A19" s="5">
        <v>12</v>
      </c>
      <c r="B19" s="12" t="s">
        <v>15</v>
      </c>
      <c r="C19" s="16" t="s">
        <v>4</v>
      </c>
    </row>
    <row r="20" spans="1:3" s="8" customFormat="1" ht="51.75" customHeight="1">
      <c r="A20" s="5">
        <v>13</v>
      </c>
      <c r="B20" s="8" t="s">
        <v>16</v>
      </c>
      <c r="C20" s="17">
        <f>'Finální finanční plán'!C57</f>
        <v>0</v>
      </c>
    </row>
    <row r="21" spans="1:3" s="8" customFormat="1" ht="17.25" customHeight="1">
      <c r="A21" s="5">
        <v>14</v>
      </c>
      <c r="B21" s="18" t="s">
        <v>17</v>
      </c>
      <c r="C21" s="19" t="str">
        <f>'Finální finanční plán'!C58</f>
        <v>0%</v>
      </c>
    </row>
    <row r="22" spans="1:3" s="8" customFormat="1" ht="75.75" customHeight="1">
      <c r="A22" s="20">
        <v>15</v>
      </c>
      <c r="B22" s="21" t="s">
        <v>18</v>
      </c>
      <c r="C22" s="22" t="str">
        <f>IF(C21&lt;C19,IF(C18="vyplní příjemce podpory kinematografie"," ",C18),IF((C18-(C20-(PRODUCT(C19,C17))))&lt;0,0,(C18-(C20-(PRODUCT(C19,C17))))))</f>
        <v> </v>
      </c>
    </row>
    <row r="23" spans="1:3" s="8" customFormat="1" ht="26.25" customHeight="1">
      <c r="A23" s="23">
        <v>16</v>
      </c>
      <c r="B23" s="24" t="s">
        <v>19</v>
      </c>
      <c r="C23" s="25" t="str">
        <f>IF(C18="vyplní příjemce podpory kinematografie","0 Kč",C18-C22)</f>
        <v>0 Kč</v>
      </c>
    </row>
    <row r="24" spans="1:3" s="8" customFormat="1" ht="9.75" customHeight="1">
      <c r="A24" s="26"/>
      <c r="B24" s="26"/>
      <c r="C24" s="27"/>
    </row>
    <row r="25" spans="1:3" s="8" customFormat="1" ht="25.5" customHeight="1">
      <c r="A25" s="28">
        <v>17</v>
      </c>
      <c r="B25" s="29" t="s">
        <v>20</v>
      </c>
      <c r="C25" s="30" t="str">
        <f>IF(C16="vyplní příjemce podpory kinematografie"," ",C18/(0.7*C16))</f>
        <v> </v>
      </c>
    </row>
    <row r="26" spans="1:4" s="8" customFormat="1" ht="41.25" customHeight="1">
      <c r="A26" s="5">
        <v>18</v>
      </c>
      <c r="B26" s="5" t="s">
        <v>21</v>
      </c>
      <c r="C26" s="31" t="str">
        <f>IF(C18="vyplní příjemce podpory kinematografie"," ",SUM(C18/C17))</f>
        <v> </v>
      </c>
      <c r="D26" s="32"/>
    </row>
    <row r="27" spans="1:3" s="8" customFormat="1" ht="102.75" customHeight="1">
      <c r="A27" s="20">
        <v>19</v>
      </c>
      <c r="B27" s="20" t="s">
        <v>22</v>
      </c>
      <c r="C27" s="22">
        <f>IF(C26&lt;C25,C18,PRODUCT(C25,C17))</f>
        <v>0</v>
      </c>
    </row>
    <row r="28" spans="1:3" s="8" customFormat="1" ht="27" customHeight="1">
      <c r="A28" s="23">
        <v>20</v>
      </c>
      <c r="B28" s="33" t="s">
        <v>23</v>
      </c>
      <c r="C28" s="25" t="str">
        <f>IF(C27=0,"0 Kč",C18-C27)</f>
        <v>0 Kč</v>
      </c>
    </row>
    <row r="29" s="8" customFormat="1" ht="9" customHeight="1">
      <c r="C29" s="34"/>
    </row>
    <row r="30" spans="1:3" s="38" customFormat="1" ht="21.75" customHeight="1">
      <c r="A30" s="35">
        <v>21</v>
      </c>
      <c r="B30" s="36" t="s">
        <v>24</v>
      </c>
      <c r="C30" s="37">
        <f>C23+C28</f>
        <v>0</v>
      </c>
    </row>
    <row r="31" s="8" customFormat="1" ht="17.25" customHeight="1">
      <c r="C31" s="39"/>
    </row>
    <row r="32" spans="1:3" s="8" customFormat="1" ht="17.25" customHeight="1">
      <c r="A32" s="168" t="s">
        <v>25</v>
      </c>
      <c r="B32" s="168"/>
      <c r="C32" s="168"/>
    </row>
    <row r="33" spans="1:3" s="8" customFormat="1" ht="17.25" customHeight="1">
      <c r="A33" s="169" t="s">
        <v>26</v>
      </c>
      <c r="B33" s="169"/>
      <c r="C33" s="169"/>
    </row>
    <row r="34" spans="1:3" s="8" customFormat="1" ht="17.25" customHeight="1">
      <c r="A34" s="168" t="s">
        <v>27</v>
      </c>
      <c r="B34" s="168"/>
      <c r="C34" s="168"/>
    </row>
    <row r="35" spans="1:3" s="8" customFormat="1" ht="17.25" customHeight="1">
      <c r="A35" s="168" t="s">
        <v>28</v>
      </c>
      <c r="B35" s="168"/>
      <c r="C35" s="168"/>
    </row>
    <row r="36" spans="1:3" s="8" customFormat="1" ht="27" customHeight="1">
      <c r="A36" s="172" t="s">
        <v>185</v>
      </c>
      <c r="B36" s="172"/>
      <c r="C36" s="172"/>
    </row>
    <row r="37" spans="1:3" s="8" customFormat="1" ht="17.25" customHeight="1">
      <c r="A37" s="32"/>
      <c r="C37" s="34"/>
    </row>
    <row r="38" spans="1:3" s="8" customFormat="1" ht="17.25" customHeight="1">
      <c r="A38" s="168" t="s">
        <v>29</v>
      </c>
      <c r="B38" s="168"/>
      <c r="C38" s="168"/>
    </row>
    <row r="39" spans="1:3" s="8" customFormat="1" ht="27" customHeight="1">
      <c r="A39" s="172" t="s">
        <v>166</v>
      </c>
      <c r="B39" s="172"/>
      <c r="C39" s="172"/>
    </row>
    <row r="40" spans="1:3" s="8" customFormat="1" ht="27" customHeight="1">
      <c r="A40" s="165" t="s">
        <v>30</v>
      </c>
      <c r="B40" s="165"/>
      <c r="C40" s="165"/>
    </row>
    <row r="41" spans="1:3" s="8" customFormat="1" ht="17.25" customHeight="1">
      <c r="A41" s="165" t="s">
        <v>31</v>
      </c>
      <c r="B41" s="165"/>
      <c r="C41" s="165"/>
    </row>
    <row r="42" spans="1:3" s="8" customFormat="1" ht="37.5" customHeight="1">
      <c r="A42" s="40"/>
      <c r="B42" s="165" t="s">
        <v>32</v>
      </c>
      <c r="C42" s="165"/>
    </row>
    <row r="43" spans="1:3" s="8" customFormat="1" ht="27" customHeight="1">
      <c r="A43" s="40"/>
      <c r="B43" s="165" t="s">
        <v>33</v>
      </c>
      <c r="C43" s="165"/>
    </row>
    <row r="44" spans="1:3" s="8" customFormat="1" ht="12.75" customHeight="1">
      <c r="A44" s="171" t="s">
        <v>34</v>
      </c>
      <c r="B44" s="171"/>
      <c r="C44" s="171"/>
    </row>
    <row r="45" spans="1:3" s="8" customFormat="1" ht="12.75" customHeight="1">
      <c r="A45" s="112"/>
      <c r="B45" s="112"/>
      <c r="C45" s="112"/>
    </row>
    <row r="46" spans="1:3" s="8" customFormat="1" ht="41.25" customHeight="1">
      <c r="A46" s="165" t="s">
        <v>168</v>
      </c>
      <c r="B46" s="165"/>
      <c r="C46" s="165"/>
    </row>
    <row r="47" s="8" customFormat="1" ht="17.25" customHeight="1">
      <c r="C47" s="34"/>
    </row>
    <row r="48" spans="1:3" s="8" customFormat="1" ht="139.5" customHeight="1">
      <c r="A48" s="172" t="s">
        <v>35</v>
      </c>
      <c r="B48" s="172"/>
      <c r="C48" s="172"/>
    </row>
  </sheetData>
  <sheetProtection password="BA97" sheet="1"/>
  <protectedRanges>
    <protectedRange sqref="C7:C14 C16 C18:C19 A48" name="Oblast1"/>
  </protectedRanges>
  <mergeCells count="18">
    <mergeCell ref="A44:C44"/>
    <mergeCell ref="A48:C48"/>
    <mergeCell ref="A35:C35"/>
    <mergeCell ref="A38:C38"/>
    <mergeCell ref="A39:C39"/>
    <mergeCell ref="A40:C40"/>
    <mergeCell ref="A41:C41"/>
    <mergeCell ref="B42:C42"/>
    <mergeCell ref="A46:C46"/>
    <mergeCell ref="A36:C36"/>
    <mergeCell ref="B43:C43"/>
    <mergeCell ref="A1:C1"/>
    <mergeCell ref="A2:C2"/>
    <mergeCell ref="A3:C3"/>
    <mergeCell ref="A32:C32"/>
    <mergeCell ref="A33:C33"/>
    <mergeCell ref="A34:C34"/>
    <mergeCell ref="A5:C5"/>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6"/>
  <sheetViews>
    <sheetView zoomScalePageLayoutView="0" workbookViewId="0" topLeftCell="A1">
      <selection activeCell="D64" sqref="D64"/>
    </sheetView>
  </sheetViews>
  <sheetFormatPr defaultColWidth="43.140625" defaultRowHeight="12.75"/>
  <cols>
    <col min="1" max="1" width="20.00390625" style="114" customWidth="1"/>
    <col min="2" max="2" width="46.140625" style="114" customWidth="1"/>
    <col min="3" max="7" width="19.7109375" style="114" customWidth="1"/>
    <col min="8" max="24" width="11.421875" style="114" customWidth="1"/>
    <col min="25" max="243" width="11.57421875" style="114" customWidth="1"/>
    <col min="244" max="244" width="9.28125" style="114" customWidth="1"/>
    <col min="245" max="16384" width="43.140625" style="114" customWidth="1"/>
  </cols>
  <sheetData>
    <row r="1" spans="1:5" ht="27.75" customHeight="1">
      <c r="A1" s="186" t="s">
        <v>36</v>
      </c>
      <c r="B1" s="186"/>
      <c r="C1" s="186"/>
      <c r="D1" s="186"/>
      <c r="E1" s="186"/>
    </row>
    <row r="2" spans="1:5" ht="27.75" customHeight="1">
      <c r="A2" s="115"/>
      <c r="B2" s="115"/>
      <c r="C2" s="115"/>
      <c r="D2" s="115"/>
      <c r="E2" s="115"/>
    </row>
    <row r="3" spans="1:4" s="116" customFormat="1" ht="18" customHeight="1">
      <c r="A3" s="183" t="s">
        <v>6</v>
      </c>
      <c r="B3" s="183"/>
      <c r="C3" s="187" t="str">
        <f>IF('Úvodní list'!C9="vyplní příjemce podpory kinematografie"," ",'Úvodní list'!C9)</f>
        <v> </v>
      </c>
      <c r="D3" s="187"/>
    </row>
    <row r="4" spans="1:4" s="116" customFormat="1" ht="18" customHeight="1">
      <c r="A4" s="188" t="s">
        <v>5</v>
      </c>
      <c r="B4" s="188"/>
      <c r="C4" s="187" t="str">
        <f>IF('Úvodní list'!C8="vyplní příjemce podpory kinematografie"," ",'Úvodní list'!C8)</f>
        <v> </v>
      </c>
      <c r="D4" s="187"/>
    </row>
    <row r="5" spans="1:4" s="116" customFormat="1" ht="18" customHeight="1">
      <c r="A5" s="188" t="s">
        <v>3</v>
      </c>
      <c r="B5" s="188"/>
      <c r="C5" s="187" t="str">
        <f>IF('Úvodní list'!C7="vyplní příjemce podpory kinematografie"," ",'Úvodní list'!C7)</f>
        <v> </v>
      </c>
      <c r="D5" s="187"/>
    </row>
    <row r="6" s="116" customFormat="1" ht="18" customHeight="1"/>
    <row r="7" spans="1:5" s="116" customFormat="1" ht="18" customHeight="1">
      <c r="A7" s="183" t="s">
        <v>37</v>
      </c>
      <c r="B7" s="183"/>
      <c r="C7" s="183"/>
      <c r="D7" s="117"/>
      <c r="E7" s="117"/>
    </row>
    <row r="8" spans="1:3" s="116" customFormat="1" ht="18" customHeight="1">
      <c r="A8" s="184" t="s">
        <v>38</v>
      </c>
      <c r="B8" s="118" t="s">
        <v>39</v>
      </c>
      <c r="C8" s="119"/>
    </row>
    <row r="9" spans="1:3" s="116" customFormat="1" ht="27.75" customHeight="1">
      <c r="A9" s="184"/>
      <c r="B9" s="118" t="s">
        <v>40</v>
      </c>
      <c r="C9" s="119"/>
    </row>
    <row r="10" spans="1:3" s="116" customFormat="1" ht="27.75" customHeight="1">
      <c r="A10" s="184"/>
      <c r="B10" s="118" t="s">
        <v>41</v>
      </c>
      <c r="C10" s="119"/>
    </row>
    <row r="11" spans="1:3" s="116" customFormat="1" ht="27.75" customHeight="1">
      <c r="A11" s="184"/>
      <c r="B11" s="164" t="s">
        <v>181</v>
      </c>
      <c r="C11" s="119"/>
    </row>
    <row r="12" spans="1:6" s="116" customFormat="1" ht="18" customHeight="1">
      <c r="A12" s="185" t="s">
        <v>42</v>
      </c>
      <c r="B12" s="185"/>
      <c r="C12" s="185"/>
      <c r="D12" s="185"/>
      <c r="E12" s="185"/>
      <c r="F12" s="185"/>
    </row>
    <row r="13" s="116" customFormat="1" ht="18" customHeight="1">
      <c r="A13" s="117"/>
    </row>
    <row r="14" s="116" customFormat="1" ht="18" customHeight="1">
      <c r="A14" s="117" t="s">
        <v>43</v>
      </c>
    </row>
    <row r="15" spans="1:7" s="116" customFormat="1" ht="18" customHeight="1">
      <c r="A15" s="117"/>
      <c r="B15" s="181" t="s">
        <v>44</v>
      </c>
      <c r="C15" s="181"/>
      <c r="D15" s="181"/>
      <c r="E15" s="181"/>
      <c r="F15" s="181"/>
      <c r="G15" s="181"/>
    </row>
    <row r="16" s="116" customFormat="1" ht="18" customHeight="1">
      <c r="A16" s="117" t="s">
        <v>45</v>
      </c>
    </row>
    <row r="17" spans="1:7" s="116" customFormat="1" ht="18" customHeight="1">
      <c r="A17" s="117"/>
      <c r="B17" s="181" t="s">
        <v>46</v>
      </c>
      <c r="C17" s="181"/>
      <c r="D17" s="181"/>
      <c r="E17" s="181"/>
      <c r="F17" s="181"/>
      <c r="G17" s="181"/>
    </row>
    <row r="18" s="116" customFormat="1" ht="18" customHeight="1">
      <c r="A18" s="117" t="s">
        <v>47</v>
      </c>
    </row>
    <row r="19" spans="2:7" s="116" customFormat="1" ht="18" customHeight="1">
      <c r="B19" s="181" t="s">
        <v>48</v>
      </c>
      <c r="C19" s="181"/>
      <c r="D19" s="181"/>
      <c r="E19" s="181"/>
      <c r="F19" s="181"/>
      <c r="G19" s="181"/>
    </row>
    <row r="20" spans="2:7" s="116" customFormat="1" ht="27.75" customHeight="1">
      <c r="B20" s="180" t="s">
        <v>186</v>
      </c>
      <c r="C20" s="180"/>
      <c r="D20" s="180"/>
      <c r="E20" s="180"/>
      <c r="F20" s="180"/>
      <c r="G20" s="180"/>
    </row>
    <row r="21" spans="2:7" s="116" customFormat="1" ht="27.75" customHeight="1">
      <c r="B21" s="180" t="s">
        <v>184</v>
      </c>
      <c r="C21" s="180"/>
      <c r="D21" s="180"/>
      <c r="E21" s="180"/>
      <c r="F21" s="180"/>
      <c r="G21" s="180"/>
    </row>
    <row r="22" spans="2:6" s="116" customFormat="1" ht="18" customHeight="1">
      <c r="B22" s="181" t="s">
        <v>49</v>
      </c>
      <c r="C22" s="181"/>
      <c r="D22" s="181"/>
      <c r="E22" s="181"/>
      <c r="F22" s="181"/>
    </row>
    <row r="23" spans="1:6" s="116" customFormat="1" ht="18" customHeight="1">
      <c r="A23" s="117" t="s">
        <v>50</v>
      </c>
      <c r="B23" s="120"/>
      <c r="C23" s="120"/>
      <c r="D23" s="120"/>
      <c r="E23" s="120"/>
      <c r="F23" s="120"/>
    </row>
    <row r="24" spans="1:7" s="116" customFormat="1" ht="18" customHeight="1">
      <c r="A24" s="117"/>
      <c r="B24" s="181" t="s">
        <v>178</v>
      </c>
      <c r="C24" s="181"/>
      <c r="D24" s="181"/>
      <c r="E24" s="181"/>
      <c r="F24" s="181"/>
      <c r="G24" s="181"/>
    </row>
    <row r="25" spans="1:6" s="116" customFormat="1" ht="18" customHeight="1">
      <c r="A25" s="117" t="s">
        <v>177</v>
      </c>
      <c r="B25" s="121"/>
      <c r="C25" s="121"/>
      <c r="D25" s="121"/>
      <c r="E25" s="121"/>
      <c r="F25" s="121"/>
    </row>
    <row r="26" spans="1:7" s="116" customFormat="1" ht="18" customHeight="1">
      <c r="A26" s="117"/>
      <c r="B26" s="181" t="s">
        <v>179</v>
      </c>
      <c r="C26" s="181"/>
      <c r="D26" s="181"/>
      <c r="E26" s="181"/>
      <c r="F26" s="181"/>
      <c r="G26" s="181"/>
    </row>
    <row r="27" spans="4:5" s="116" customFormat="1" ht="27.75" customHeight="1">
      <c r="D27" s="121"/>
      <c r="E27" s="121"/>
    </row>
    <row r="28" spans="1:7" s="116" customFormat="1" ht="18" customHeight="1" thickBot="1">
      <c r="A28" s="182" t="s">
        <v>51</v>
      </c>
      <c r="B28" s="182"/>
      <c r="C28" s="122" t="s">
        <v>52</v>
      </c>
      <c r="D28" s="122" t="s">
        <v>53</v>
      </c>
      <c r="E28" s="123" t="s">
        <v>54</v>
      </c>
      <c r="F28" s="123" t="s">
        <v>55</v>
      </c>
      <c r="G28" s="123" t="s">
        <v>175</v>
      </c>
    </row>
    <row r="29" spans="1:7" s="116" customFormat="1" ht="18" customHeight="1" thickBot="1">
      <c r="A29" s="182"/>
      <c r="B29" s="182"/>
      <c r="C29" s="179" t="s">
        <v>56</v>
      </c>
      <c r="D29" s="179" t="s">
        <v>57</v>
      </c>
      <c r="E29" s="179" t="s">
        <v>58</v>
      </c>
      <c r="F29" s="179" t="s">
        <v>59</v>
      </c>
      <c r="G29" s="179" t="s">
        <v>176</v>
      </c>
    </row>
    <row r="30" spans="1:7" s="116" customFormat="1" ht="18" customHeight="1" thickBot="1">
      <c r="A30" s="182"/>
      <c r="B30" s="182"/>
      <c r="C30" s="179"/>
      <c r="D30" s="179"/>
      <c r="E30" s="179"/>
      <c r="F30" s="179"/>
      <c r="G30" s="179"/>
    </row>
    <row r="31" spans="1:7" s="116" customFormat="1" ht="18" customHeight="1" thickBot="1">
      <c r="A31" s="182"/>
      <c r="B31" s="182"/>
      <c r="C31" s="179"/>
      <c r="D31" s="179"/>
      <c r="E31" s="179"/>
      <c r="F31" s="179"/>
      <c r="G31" s="179"/>
    </row>
    <row r="32" spans="1:7" s="116" customFormat="1" ht="9" customHeight="1">
      <c r="A32" s="124"/>
      <c r="E32" s="125"/>
      <c r="F32" s="125"/>
      <c r="G32" s="126"/>
    </row>
    <row r="33" spans="1:7" s="128" customFormat="1" ht="23.25" customHeight="1">
      <c r="A33" s="127">
        <v>1</v>
      </c>
      <c r="B33" s="173" t="s">
        <v>60</v>
      </c>
      <c r="C33" s="174"/>
      <c r="D33" s="174"/>
      <c r="E33" s="174"/>
      <c r="F33" s="174"/>
      <c r="G33" s="175"/>
    </row>
    <row r="34" spans="1:7" s="116" customFormat="1" ht="18" customHeight="1">
      <c r="A34" s="129">
        <v>101</v>
      </c>
      <c r="B34" s="130" t="s">
        <v>61</v>
      </c>
      <c r="C34" s="131">
        <v>0</v>
      </c>
      <c r="D34" s="131">
        <v>0</v>
      </c>
      <c r="E34" s="132">
        <v>0</v>
      </c>
      <c r="F34" s="133">
        <f>(D34-C34)*E34</f>
        <v>0</v>
      </c>
      <c r="G34" s="133">
        <v>0</v>
      </c>
    </row>
    <row r="35" spans="1:7" s="116" customFormat="1" ht="18" customHeight="1">
      <c r="A35" s="129">
        <v>102</v>
      </c>
      <c r="B35" s="130" t="s">
        <v>62</v>
      </c>
      <c r="C35" s="131">
        <v>0</v>
      </c>
      <c r="D35" s="131">
        <v>0</v>
      </c>
      <c r="E35" s="132">
        <v>0</v>
      </c>
      <c r="F35" s="133">
        <f>(D35-C35)*E35</f>
        <v>0</v>
      </c>
      <c r="G35" s="134">
        <v>0</v>
      </c>
    </row>
    <row r="36" spans="1:7" s="116" customFormat="1" ht="18" customHeight="1">
      <c r="A36" s="129">
        <v>103</v>
      </c>
      <c r="B36" s="130" t="s">
        <v>63</v>
      </c>
      <c r="C36" s="131">
        <v>0</v>
      </c>
      <c r="D36" s="131">
        <v>0</v>
      </c>
      <c r="E36" s="132">
        <v>0</v>
      </c>
      <c r="F36" s="133">
        <f>(D36-C36)*E36</f>
        <v>0</v>
      </c>
      <c r="G36" s="134">
        <v>0</v>
      </c>
    </row>
    <row r="37" spans="1:7" s="116" customFormat="1" ht="18" customHeight="1">
      <c r="A37" s="129">
        <v>104</v>
      </c>
      <c r="B37" s="119" t="s">
        <v>64</v>
      </c>
      <c r="C37" s="131">
        <v>0</v>
      </c>
      <c r="D37" s="131">
        <v>0</v>
      </c>
      <c r="E37" s="132">
        <v>0</v>
      </c>
      <c r="F37" s="133">
        <f>(D37-C37)*E37</f>
        <v>0</v>
      </c>
      <c r="G37" s="134">
        <v>0</v>
      </c>
    </row>
    <row r="38" spans="1:7" s="116" customFormat="1" ht="18" customHeight="1" thickBot="1">
      <c r="A38" s="135"/>
      <c r="B38" s="136" t="s">
        <v>65</v>
      </c>
      <c r="C38" s="137">
        <f>SUM(C34:C37)</f>
        <v>0</v>
      </c>
      <c r="D38" s="137">
        <f>SUM(D34:D37)</f>
        <v>0</v>
      </c>
      <c r="E38" s="138"/>
      <c r="F38" s="137">
        <f>SUM(F34:F37)</f>
        <v>0</v>
      </c>
      <c r="G38" s="137">
        <f>SUM(G34:G37)</f>
        <v>0</v>
      </c>
    </row>
    <row r="39" spans="1:7" s="116" customFormat="1" ht="9" customHeight="1">
      <c r="A39" s="121"/>
      <c r="E39" s="125"/>
      <c r="F39" s="125"/>
      <c r="G39" s="125"/>
    </row>
    <row r="40" spans="1:7" s="128" customFormat="1" ht="23.25" customHeight="1">
      <c r="A40" s="127">
        <v>2</v>
      </c>
      <c r="B40" s="173" t="s">
        <v>173</v>
      </c>
      <c r="C40" s="174"/>
      <c r="D40" s="174"/>
      <c r="E40" s="174"/>
      <c r="F40" s="174"/>
      <c r="G40" s="175"/>
    </row>
    <row r="41" spans="1:7" s="116" customFormat="1" ht="18" customHeight="1">
      <c r="A41" s="139">
        <v>201</v>
      </c>
      <c r="B41" s="140" t="s">
        <v>170</v>
      </c>
      <c r="C41" s="141">
        <v>0</v>
      </c>
      <c r="D41" s="141">
        <v>0</v>
      </c>
      <c r="E41" s="142">
        <v>0</v>
      </c>
      <c r="F41" s="143">
        <f>(D41-C41)*E41</f>
        <v>0</v>
      </c>
      <c r="G41" s="143">
        <v>0</v>
      </c>
    </row>
    <row r="42" spans="1:7" s="116" customFormat="1" ht="18" customHeight="1">
      <c r="A42" s="139">
        <v>202</v>
      </c>
      <c r="B42" s="144" t="s">
        <v>171</v>
      </c>
      <c r="C42" s="131">
        <v>0</v>
      </c>
      <c r="D42" s="131">
        <v>0</v>
      </c>
      <c r="E42" s="132">
        <v>0</v>
      </c>
      <c r="F42" s="133">
        <f>(D42-C42)*E42</f>
        <v>0</v>
      </c>
      <c r="G42" s="145">
        <v>0</v>
      </c>
    </row>
    <row r="43" spans="1:7" s="116" customFormat="1" ht="18" customHeight="1">
      <c r="A43" s="139">
        <v>203</v>
      </c>
      <c r="B43" s="144" t="s">
        <v>172</v>
      </c>
      <c r="C43" s="131">
        <v>0</v>
      </c>
      <c r="D43" s="131">
        <v>0</v>
      </c>
      <c r="E43" s="132">
        <v>0</v>
      </c>
      <c r="F43" s="133">
        <f>(D43-C43)*E43</f>
        <v>0</v>
      </c>
      <c r="G43" s="145">
        <v>0</v>
      </c>
    </row>
    <row r="44" spans="1:7" s="116" customFormat="1" ht="18" customHeight="1">
      <c r="A44" s="139">
        <v>204</v>
      </c>
      <c r="B44" s="146" t="s">
        <v>64</v>
      </c>
      <c r="C44" s="131">
        <v>0</v>
      </c>
      <c r="D44" s="131">
        <v>0</v>
      </c>
      <c r="E44" s="132">
        <v>0</v>
      </c>
      <c r="F44" s="133">
        <f>(D44-C44)*E44</f>
        <v>0</v>
      </c>
      <c r="G44" s="145">
        <v>0</v>
      </c>
    </row>
    <row r="45" spans="1:7" s="116" customFormat="1" ht="18" customHeight="1" thickBot="1">
      <c r="A45" s="135"/>
      <c r="B45" s="136" t="s">
        <v>65</v>
      </c>
      <c r="C45" s="137">
        <f>SUM(C41:C44)</f>
        <v>0</v>
      </c>
      <c r="D45" s="137">
        <f>SUM(D41:D44)</f>
        <v>0</v>
      </c>
      <c r="E45" s="138"/>
      <c r="F45" s="137">
        <f>SUM(F41:F44)</f>
        <v>0</v>
      </c>
      <c r="G45" s="137">
        <f>SUM(G41:G44)</f>
        <v>0</v>
      </c>
    </row>
    <row r="46" spans="1:6" s="116" customFormat="1" ht="9" customHeight="1">
      <c r="A46" s="121"/>
      <c r="E46" s="125"/>
      <c r="F46" s="125"/>
    </row>
    <row r="47" spans="1:7" s="116" customFormat="1" ht="23.25" customHeight="1">
      <c r="A47" s="127">
        <v>3</v>
      </c>
      <c r="B47" s="173" t="s">
        <v>66</v>
      </c>
      <c r="C47" s="174"/>
      <c r="D47" s="174"/>
      <c r="E47" s="174"/>
      <c r="F47" s="174"/>
      <c r="G47" s="175"/>
    </row>
    <row r="48" spans="1:7" s="116" customFormat="1" ht="18" customHeight="1">
      <c r="A48" s="129">
        <v>301</v>
      </c>
      <c r="B48" s="147" t="s">
        <v>67</v>
      </c>
      <c r="C48" s="141">
        <v>0</v>
      </c>
      <c r="D48" s="141">
        <v>0</v>
      </c>
      <c r="E48" s="142">
        <v>0</v>
      </c>
      <c r="F48" s="143">
        <f>(D48-C48)*E48</f>
        <v>0</v>
      </c>
      <c r="G48" s="143">
        <v>0</v>
      </c>
    </row>
    <row r="49" spans="1:7" s="116" customFormat="1" ht="18" customHeight="1">
      <c r="A49" s="129">
        <v>302</v>
      </c>
      <c r="B49" s="130" t="s">
        <v>68</v>
      </c>
      <c r="C49" s="131">
        <v>0</v>
      </c>
      <c r="D49" s="131">
        <v>0</v>
      </c>
      <c r="E49" s="132">
        <v>0</v>
      </c>
      <c r="F49" s="133">
        <f>(D49-C49)*E49</f>
        <v>0</v>
      </c>
      <c r="G49" s="145">
        <v>0</v>
      </c>
    </row>
    <row r="50" spans="1:7" s="116" customFormat="1" ht="18" customHeight="1">
      <c r="A50" s="129">
        <v>303</v>
      </c>
      <c r="B50" s="130" t="s">
        <v>69</v>
      </c>
      <c r="C50" s="131">
        <v>0</v>
      </c>
      <c r="D50" s="131">
        <v>0</v>
      </c>
      <c r="E50" s="132">
        <v>0</v>
      </c>
      <c r="F50" s="133">
        <f>(D50-C50)*E50</f>
        <v>0</v>
      </c>
      <c r="G50" s="145">
        <v>0</v>
      </c>
    </row>
    <row r="51" spans="1:7" s="116" customFormat="1" ht="18" customHeight="1">
      <c r="A51" s="129">
        <v>304</v>
      </c>
      <c r="B51" s="119" t="s">
        <v>64</v>
      </c>
      <c r="C51" s="131">
        <v>0</v>
      </c>
      <c r="D51" s="131">
        <v>0</v>
      </c>
      <c r="E51" s="132">
        <v>0</v>
      </c>
      <c r="F51" s="133">
        <f>(D51-C51)*E51</f>
        <v>0</v>
      </c>
      <c r="G51" s="145">
        <v>0</v>
      </c>
    </row>
    <row r="52" spans="1:7" s="116" customFormat="1" ht="18" customHeight="1" thickBot="1">
      <c r="A52" s="135"/>
      <c r="B52" s="136" t="s">
        <v>65</v>
      </c>
      <c r="C52" s="137">
        <f>SUM(C48:C51)</f>
        <v>0</v>
      </c>
      <c r="D52" s="137">
        <f>SUM(D48:D51)</f>
        <v>0</v>
      </c>
      <c r="E52" s="138"/>
      <c r="F52" s="137">
        <f>SUM(F48:F51)</f>
        <v>0</v>
      </c>
      <c r="G52" s="137">
        <f>SUM(G48:G51)</f>
        <v>0</v>
      </c>
    </row>
    <row r="53" spans="1:6" s="116" customFormat="1" ht="9" customHeight="1">
      <c r="A53" s="148"/>
      <c r="B53" s="149"/>
      <c r="C53" s="150"/>
      <c r="D53" s="150"/>
      <c r="E53" s="151"/>
      <c r="F53" s="152"/>
    </row>
    <row r="54" spans="1:7" s="116" customFormat="1" ht="23.25" customHeight="1">
      <c r="A54" s="153">
        <v>4</v>
      </c>
      <c r="B54" s="173" t="s">
        <v>70</v>
      </c>
      <c r="C54" s="174"/>
      <c r="D54" s="174"/>
      <c r="E54" s="174"/>
      <c r="F54" s="174"/>
      <c r="G54" s="175"/>
    </row>
    <row r="55" spans="1:7" s="116" customFormat="1" ht="18" customHeight="1">
      <c r="A55" s="129">
        <v>401</v>
      </c>
      <c r="B55" s="147" t="s">
        <v>71</v>
      </c>
      <c r="C55" s="141">
        <v>0</v>
      </c>
      <c r="D55" s="141">
        <v>0</v>
      </c>
      <c r="E55" s="142">
        <v>0</v>
      </c>
      <c r="F55" s="143">
        <f aca="true" t="shared" si="0" ref="F55:F62">(D55-C55)*E55</f>
        <v>0</v>
      </c>
      <c r="G55" s="143">
        <v>0</v>
      </c>
    </row>
    <row r="56" spans="1:7" s="116" customFormat="1" ht="18" customHeight="1">
      <c r="A56" s="129">
        <v>402</v>
      </c>
      <c r="B56" s="130" t="s">
        <v>72</v>
      </c>
      <c r="C56" s="131">
        <v>0</v>
      </c>
      <c r="D56" s="131">
        <v>0</v>
      </c>
      <c r="E56" s="132">
        <v>0</v>
      </c>
      <c r="F56" s="133">
        <f t="shared" si="0"/>
        <v>0</v>
      </c>
      <c r="G56" s="145">
        <v>0</v>
      </c>
    </row>
    <row r="57" spans="1:7" s="116" customFormat="1" ht="18" customHeight="1">
      <c r="A57" s="129">
        <v>403</v>
      </c>
      <c r="B57" s="130" t="s">
        <v>73</v>
      </c>
      <c r="C57" s="131">
        <v>0</v>
      </c>
      <c r="D57" s="131">
        <v>0</v>
      </c>
      <c r="E57" s="132">
        <v>0</v>
      </c>
      <c r="F57" s="133">
        <f t="shared" si="0"/>
        <v>0</v>
      </c>
      <c r="G57" s="145">
        <v>0</v>
      </c>
    </row>
    <row r="58" spans="1:7" s="128" customFormat="1" ht="18" customHeight="1">
      <c r="A58" s="129">
        <v>404</v>
      </c>
      <c r="B58" s="130" t="s">
        <v>74</v>
      </c>
      <c r="C58" s="131">
        <v>0</v>
      </c>
      <c r="D58" s="131">
        <v>0</v>
      </c>
      <c r="E58" s="132">
        <v>0</v>
      </c>
      <c r="F58" s="133">
        <f t="shared" si="0"/>
        <v>0</v>
      </c>
      <c r="G58" s="145">
        <v>0</v>
      </c>
    </row>
    <row r="59" spans="1:7" s="116" customFormat="1" ht="18" customHeight="1">
      <c r="A59" s="129">
        <v>405</v>
      </c>
      <c r="B59" s="130" t="s">
        <v>75</v>
      </c>
      <c r="C59" s="131">
        <v>0</v>
      </c>
      <c r="D59" s="131">
        <v>0</v>
      </c>
      <c r="E59" s="132">
        <v>0</v>
      </c>
      <c r="F59" s="133">
        <f t="shared" si="0"/>
        <v>0</v>
      </c>
      <c r="G59" s="145">
        <v>0</v>
      </c>
    </row>
    <row r="60" spans="1:7" s="116" customFormat="1" ht="18" customHeight="1">
      <c r="A60" s="129">
        <v>406</v>
      </c>
      <c r="B60" s="130" t="s">
        <v>76</v>
      </c>
      <c r="C60" s="131">
        <v>0</v>
      </c>
      <c r="D60" s="131">
        <v>0</v>
      </c>
      <c r="E60" s="132">
        <v>0</v>
      </c>
      <c r="F60" s="133">
        <f t="shared" si="0"/>
        <v>0</v>
      </c>
      <c r="G60" s="145">
        <v>0</v>
      </c>
    </row>
    <row r="61" spans="1:7" s="116" customFormat="1" ht="18" customHeight="1">
      <c r="A61" s="129">
        <v>407</v>
      </c>
      <c r="B61" s="130" t="s">
        <v>174</v>
      </c>
      <c r="C61" s="131">
        <v>0</v>
      </c>
      <c r="D61" s="131">
        <v>0</v>
      </c>
      <c r="E61" s="132">
        <v>0</v>
      </c>
      <c r="F61" s="133">
        <f t="shared" si="0"/>
        <v>0</v>
      </c>
      <c r="G61" s="145">
        <v>0</v>
      </c>
    </row>
    <row r="62" spans="1:7" s="116" customFormat="1" ht="18" customHeight="1">
      <c r="A62" s="129">
        <v>408</v>
      </c>
      <c r="B62" s="119" t="s">
        <v>64</v>
      </c>
      <c r="C62" s="131">
        <v>0</v>
      </c>
      <c r="D62" s="131">
        <v>0</v>
      </c>
      <c r="E62" s="132">
        <v>0</v>
      </c>
      <c r="F62" s="133">
        <f t="shared" si="0"/>
        <v>0</v>
      </c>
      <c r="G62" s="145">
        <v>0</v>
      </c>
    </row>
    <row r="63" spans="1:7" s="116" customFormat="1" ht="18" customHeight="1" thickBot="1">
      <c r="A63" s="135"/>
      <c r="B63" s="136" t="s">
        <v>65</v>
      </c>
      <c r="C63" s="137">
        <f>SUM(C55:C62)</f>
        <v>0</v>
      </c>
      <c r="D63" s="137">
        <f>SUM(D55:D62)</f>
        <v>0</v>
      </c>
      <c r="E63" s="138"/>
      <c r="F63" s="137">
        <f>SUM(F55:F62)</f>
        <v>0</v>
      </c>
      <c r="G63" s="137">
        <f>SUM(G55:G62)</f>
        <v>0</v>
      </c>
    </row>
    <row r="64" spans="1:6" s="116" customFormat="1" ht="9" customHeight="1">
      <c r="A64" s="121"/>
      <c r="E64" s="125"/>
      <c r="F64" s="125"/>
    </row>
    <row r="65" spans="1:7" s="116" customFormat="1" ht="23.25" customHeight="1">
      <c r="A65" s="153">
        <v>5</v>
      </c>
      <c r="B65" s="173" t="s">
        <v>77</v>
      </c>
      <c r="C65" s="174"/>
      <c r="D65" s="174"/>
      <c r="E65" s="174"/>
      <c r="F65" s="174"/>
      <c r="G65" s="175"/>
    </row>
    <row r="66" spans="1:7" s="116" customFormat="1" ht="18" customHeight="1">
      <c r="A66" s="129">
        <v>501</v>
      </c>
      <c r="B66" s="147" t="s">
        <v>78</v>
      </c>
      <c r="C66" s="141">
        <v>0</v>
      </c>
      <c r="D66" s="141">
        <v>0</v>
      </c>
      <c r="E66" s="142">
        <v>0</v>
      </c>
      <c r="F66" s="143">
        <f aca="true" t="shared" si="1" ref="F66:F77">(D66-C66)*E66</f>
        <v>0</v>
      </c>
      <c r="G66" s="143">
        <v>0</v>
      </c>
    </row>
    <row r="67" spans="1:7" s="116" customFormat="1" ht="18" customHeight="1">
      <c r="A67" s="129">
        <v>502</v>
      </c>
      <c r="B67" s="130" t="s">
        <v>79</v>
      </c>
      <c r="C67" s="131">
        <v>0</v>
      </c>
      <c r="D67" s="131">
        <v>0</v>
      </c>
      <c r="E67" s="132">
        <v>0</v>
      </c>
      <c r="F67" s="133">
        <f t="shared" si="1"/>
        <v>0</v>
      </c>
      <c r="G67" s="145">
        <v>0</v>
      </c>
    </row>
    <row r="68" spans="1:7" s="116" customFormat="1" ht="18" customHeight="1">
      <c r="A68" s="129">
        <v>503</v>
      </c>
      <c r="B68" s="130" t="s">
        <v>80</v>
      </c>
      <c r="C68" s="131">
        <v>0</v>
      </c>
      <c r="D68" s="131">
        <v>0</v>
      </c>
      <c r="E68" s="132">
        <v>0</v>
      </c>
      <c r="F68" s="133">
        <f t="shared" si="1"/>
        <v>0</v>
      </c>
      <c r="G68" s="145">
        <v>0</v>
      </c>
    </row>
    <row r="69" spans="1:7" s="116" customFormat="1" ht="18" customHeight="1">
      <c r="A69" s="129">
        <v>504</v>
      </c>
      <c r="B69" s="130" t="s">
        <v>81</v>
      </c>
      <c r="C69" s="131">
        <v>0</v>
      </c>
      <c r="D69" s="131">
        <v>0</v>
      </c>
      <c r="E69" s="132">
        <v>0</v>
      </c>
      <c r="F69" s="133">
        <f t="shared" si="1"/>
        <v>0</v>
      </c>
      <c r="G69" s="145">
        <v>0</v>
      </c>
    </row>
    <row r="70" spans="1:7" s="116" customFormat="1" ht="18" customHeight="1">
      <c r="A70" s="129">
        <v>505</v>
      </c>
      <c r="B70" s="130" t="s">
        <v>82</v>
      </c>
      <c r="C70" s="131">
        <v>0</v>
      </c>
      <c r="D70" s="131">
        <v>0</v>
      </c>
      <c r="E70" s="132">
        <v>0</v>
      </c>
      <c r="F70" s="133">
        <f t="shared" si="1"/>
        <v>0</v>
      </c>
      <c r="G70" s="145">
        <v>0</v>
      </c>
    </row>
    <row r="71" spans="1:7" s="116" customFormat="1" ht="18" customHeight="1">
      <c r="A71" s="129">
        <v>506</v>
      </c>
      <c r="B71" s="130" t="s">
        <v>83</v>
      </c>
      <c r="C71" s="131">
        <v>0</v>
      </c>
      <c r="D71" s="131">
        <v>0</v>
      </c>
      <c r="E71" s="132">
        <v>0</v>
      </c>
      <c r="F71" s="133">
        <f t="shared" si="1"/>
        <v>0</v>
      </c>
      <c r="G71" s="145">
        <v>0</v>
      </c>
    </row>
    <row r="72" spans="1:7" s="116" customFormat="1" ht="18" customHeight="1">
      <c r="A72" s="129">
        <v>507</v>
      </c>
      <c r="B72" s="130" t="s">
        <v>84</v>
      </c>
      <c r="C72" s="131">
        <v>0</v>
      </c>
      <c r="D72" s="131">
        <v>0</v>
      </c>
      <c r="E72" s="132">
        <v>0</v>
      </c>
      <c r="F72" s="133">
        <f t="shared" si="1"/>
        <v>0</v>
      </c>
      <c r="G72" s="145">
        <v>0</v>
      </c>
    </row>
    <row r="73" spans="1:7" s="128" customFormat="1" ht="18" customHeight="1">
      <c r="A73" s="129">
        <v>508</v>
      </c>
      <c r="B73" s="130" t="s">
        <v>85</v>
      </c>
      <c r="C73" s="131">
        <v>0</v>
      </c>
      <c r="D73" s="131">
        <v>0</v>
      </c>
      <c r="E73" s="132">
        <v>0</v>
      </c>
      <c r="F73" s="133">
        <f t="shared" si="1"/>
        <v>0</v>
      </c>
      <c r="G73" s="145">
        <v>0</v>
      </c>
    </row>
    <row r="74" spans="1:7" s="116" customFormat="1" ht="18" customHeight="1">
      <c r="A74" s="129">
        <v>509</v>
      </c>
      <c r="B74" s="130" t="s">
        <v>86</v>
      </c>
      <c r="C74" s="131">
        <v>0</v>
      </c>
      <c r="D74" s="131">
        <v>0</v>
      </c>
      <c r="E74" s="132">
        <v>0</v>
      </c>
      <c r="F74" s="133">
        <f t="shared" si="1"/>
        <v>0</v>
      </c>
      <c r="G74" s="145">
        <v>0</v>
      </c>
    </row>
    <row r="75" spans="1:7" s="116" customFormat="1" ht="18" customHeight="1">
      <c r="A75" s="129">
        <v>510</v>
      </c>
      <c r="B75" s="130" t="s">
        <v>87</v>
      </c>
      <c r="C75" s="131">
        <v>0</v>
      </c>
      <c r="D75" s="131">
        <v>0</v>
      </c>
      <c r="E75" s="132">
        <v>0</v>
      </c>
      <c r="F75" s="133">
        <f t="shared" si="1"/>
        <v>0</v>
      </c>
      <c r="G75" s="145">
        <v>0</v>
      </c>
    </row>
    <row r="76" spans="1:7" s="116" customFormat="1" ht="18" customHeight="1">
      <c r="A76" s="129">
        <v>511</v>
      </c>
      <c r="B76" s="130" t="s">
        <v>88</v>
      </c>
      <c r="C76" s="131">
        <v>0</v>
      </c>
      <c r="D76" s="131">
        <v>0</v>
      </c>
      <c r="E76" s="132">
        <v>0</v>
      </c>
      <c r="F76" s="133">
        <f t="shared" si="1"/>
        <v>0</v>
      </c>
      <c r="G76" s="145">
        <v>0</v>
      </c>
    </row>
    <row r="77" spans="1:7" s="116" customFormat="1" ht="18" customHeight="1">
      <c r="A77" s="129">
        <v>512</v>
      </c>
      <c r="B77" s="119" t="s">
        <v>64</v>
      </c>
      <c r="C77" s="131">
        <v>0</v>
      </c>
      <c r="D77" s="131">
        <v>0</v>
      </c>
      <c r="E77" s="132">
        <v>0</v>
      </c>
      <c r="F77" s="133">
        <f t="shared" si="1"/>
        <v>0</v>
      </c>
      <c r="G77" s="145">
        <v>0</v>
      </c>
    </row>
    <row r="78" spans="1:7" s="116" customFormat="1" ht="18" customHeight="1" thickBot="1">
      <c r="A78" s="135"/>
      <c r="B78" s="136" t="s">
        <v>65</v>
      </c>
      <c r="C78" s="137">
        <f>SUM(C66:C77)</f>
        <v>0</v>
      </c>
      <c r="D78" s="137">
        <f>SUM(D66:D77)</f>
        <v>0</v>
      </c>
      <c r="E78" s="138"/>
      <c r="F78" s="137">
        <f>SUM(F66:F77)</f>
        <v>0</v>
      </c>
      <c r="G78" s="137">
        <f>SUM(G66:G77)</f>
        <v>0</v>
      </c>
    </row>
    <row r="79" spans="1:6" s="116" customFormat="1" ht="9" customHeight="1">
      <c r="A79" s="121"/>
      <c r="E79" s="125"/>
      <c r="F79" s="125"/>
    </row>
    <row r="80" spans="1:7" s="116" customFormat="1" ht="23.25" customHeight="1">
      <c r="A80" s="153">
        <v>6</v>
      </c>
      <c r="B80" s="173" t="s">
        <v>89</v>
      </c>
      <c r="C80" s="174"/>
      <c r="D80" s="174"/>
      <c r="E80" s="174"/>
      <c r="F80" s="174"/>
      <c r="G80" s="175"/>
    </row>
    <row r="81" spans="1:7" s="116" customFormat="1" ht="18" customHeight="1">
      <c r="A81" s="129">
        <v>601</v>
      </c>
      <c r="B81" s="154"/>
      <c r="C81" s="141">
        <v>0</v>
      </c>
      <c r="D81" s="141">
        <v>0</v>
      </c>
      <c r="E81" s="142">
        <v>0</v>
      </c>
      <c r="F81" s="143">
        <f aca="true" t="shared" si="2" ref="F81:F88">(D81-C81)*E81</f>
        <v>0</v>
      </c>
      <c r="G81" s="143">
        <v>0</v>
      </c>
    </row>
    <row r="82" spans="1:7" s="116" customFormat="1" ht="18" customHeight="1">
      <c r="A82" s="129">
        <v>602</v>
      </c>
      <c r="B82" s="119"/>
      <c r="C82" s="131">
        <v>0</v>
      </c>
      <c r="D82" s="131">
        <v>0</v>
      </c>
      <c r="E82" s="132">
        <v>0</v>
      </c>
      <c r="F82" s="133">
        <f t="shared" si="2"/>
        <v>0</v>
      </c>
      <c r="G82" s="145">
        <v>0</v>
      </c>
    </row>
    <row r="83" spans="1:7" s="116" customFormat="1" ht="18" customHeight="1">
      <c r="A83" s="129">
        <v>603</v>
      </c>
      <c r="B83" s="119"/>
      <c r="C83" s="131">
        <v>0</v>
      </c>
      <c r="D83" s="131">
        <v>0</v>
      </c>
      <c r="E83" s="132">
        <v>0</v>
      </c>
      <c r="F83" s="133">
        <f t="shared" si="2"/>
        <v>0</v>
      </c>
      <c r="G83" s="145">
        <v>0</v>
      </c>
    </row>
    <row r="84" spans="1:7" s="116" customFormat="1" ht="18" customHeight="1">
      <c r="A84" s="129">
        <v>604</v>
      </c>
      <c r="B84" s="119"/>
      <c r="C84" s="131">
        <v>0</v>
      </c>
      <c r="D84" s="131">
        <v>0</v>
      </c>
      <c r="E84" s="132">
        <v>0</v>
      </c>
      <c r="F84" s="133">
        <f t="shared" si="2"/>
        <v>0</v>
      </c>
      <c r="G84" s="145">
        <v>0</v>
      </c>
    </row>
    <row r="85" spans="1:7" s="116" customFormat="1" ht="18" customHeight="1">
      <c r="A85" s="129">
        <v>605</v>
      </c>
      <c r="B85" s="119"/>
      <c r="C85" s="131">
        <v>0</v>
      </c>
      <c r="D85" s="131">
        <v>0</v>
      </c>
      <c r="E85" s="132">
        <v>0</v>
      </c>
      <c r="F85" s="133">
        <f t="shared" si="2"/>
        <v>0</v>
      </c>
      <c r="G85" s="145">
        <v>0</v>
      </c>
    </row>
    <row r="86" spans="1:7" s="116" customFormat="1" ht="18" customHeight="1">
      <c r="A86" s="129">
        <v>606</v>
      </c>
      <c r="B86" s="119"/>
      <c r="C86" s="131">
        <v>0</v>
      </c>
      <c r="D86" s="131">
        <v>0</v>
      </c>
      <c r="E86" s="132">
        <v>0</v>
      </c>
      <c r="F86" s="133">
        <f t="shared" si="2"/>
        <v>0</v>
      </c>
      <c r="G86" s="145">
        <v>0</v>
      </c>
    </row>
    <row r="87" spans="1:7" s="116" customFormat="1" ht="18" customHeight="1">
      <c r="A87" s="129">
        <v>607</v>
      </c>
      <c r="B87" s="119"/>
      <c r="C87" s="131">
        <v>0</v>
      </c>
      <c r="D87" s="131">
        <v>0</v>
      </c>
      <c r="E87" s="132">
        <v>0</v>
      </c>
      <c r="F87" s="133">
        <f t="shared" si="2"/>
        <v>0</v>
      </c>
      <c r="G87" s="145">
        <v>0</v>
      </c>
    </row>
    <row r="88" spans="1:7" s="116" customFormat="1" ht="18" customHeight="1">
      <c r="A88" s="129">
        <v>608</v>
      </c>
      <c r="B88" s="119"/>
      <c r="C88" s="131">
        <v>0</v>
      </c>
      <c r="D88" s="131">
        <v>0</v>
      </c>
      <c r="E88" s="132">
        <v>0</v>
      </c>
      <c r="F88" s="133">
        <f t="shared" si="2"/>
        <v>0</v>
      </c>
      <c r="G88" s="145">
        <v>0</v>
      </c>
    </row>
    <row r="89" spans="1:7" ht="23.25" customHeight="1" thickBot="1">
      <c r="A89" s="155"/>
      <c r="B89" s="136" t="s">
        <v>65</v>
      </c>
      <c r="C89" s="156">
        <f>SUM(C81:C88)</f>
        <v>0</v>
      </c>
      <c r="D89" s="156">
        <f>SUM(D81:D88)</f>
        <v>0</v>
      </c>
      <c r="E89" s="156"/>
      <c r="F89" s="156">
        <f>SUM(F81:F88)</f>
        <v>0</v>
      </c>
      <c r="G89" s="156">
        <f>SUM(G81:G88)</f>
        <v>0</v>
      </c>
    </row>
    <row r="90" spans="1:7" ht="9" customHeight="1">
      <c r="A90" s="124"/>
      <c r="B90" s="116"/>
      <c r="C90" s="116"/>
      <c r="D90" s="116"/>
      <c r="E90" s="125"/>
      <c r="F90" s="125"/>
      <c r="G90" s="125"/>
    </row>
    <row r="91" spans="1:7" ht="23.25" customHeight="1" thickBot="1">
      <c r="A91" s="176" t="s">
        <v>90</v>
      </c>
      <c r="B91" s="176"/>
      <c r="C91" s="156">
        <f>C89+C78+C63+C45+C38+C52</f>
        <v>0</v>
      </c>
      <c r="D91" s="156">
        <f>D89+D78+D63+D45+D38+D52</f>
        <v>0</v>
      </c>
      <c r="E91" s="156"/>
      <c r="F91" s="156">
        <f>F89+F78+F63+F45+F38+F52</f>
        <v>0</v>
      </c>
      <c r="G91" s="156">
        <f>G89+G78+G63+G45+G38+G52</f>
        <v>0</v>
      </c>
    </row>
    <row r="92" spans="1:7" ht="9" customHeight="1">
      <c r="A92" s="124"/>
      <c r="B92" s="116"/>
      <c r="C92" s="116"/>
      <c r="D92" s="116"/>
      <c r="E92" s="125"/>
      <c r="F92" s="125"/>
      <c r="G92" s="125"/>
    </row>
    <row r="93" spans="1:7" ht="18" customHeight="1" thickBot="1">
      <c r="A93" s="177" t="s">
        <v>91</v>
      </c>
      <c r="B93" s="177"/>
      <c r="C93" s="157">
        <v>0</v>
      </c>
      <c r="D93" s="157">
        <v>0</v>
      </c>
      <c r="E93" s="158">
        <v>0</v>
      </c>
      <c r="F93" s="159">
        <f>(D93-C93)*E93</f>
        <v>0</v>
      </c>
      <c r="G93" s="159">
        <v>0</v>
      </c>
    </row>
    <row r="94" spans="1:7" ht="9" customHeight="1" thickBot="1">
      <c r="A94" s="124"/>
      <c r="B94" s="116"/>
      <c r="C94" s="116"/>
      <c r="D94" s="116"/>
      <c r="E94" s="125"/>
      <c r="F94" s="125"/>
      <c r="G94" s="125"/>
    </row>
    <row r="95" spans="1:7" ht="23.25" customHeight="1" thickBot="1">
      <c r="A95" s="178" t="s">
        <v>65</v>
      </c>
      <c r="B95" s="178"/>
      <c r="C95" s="160">
        <f>C91+C93</f>
        <v>0</v>
      </c>
      <c r="D95" s="160">
        <f>D91+D93</f>
        <v>0</v>
      </c>
      <c r="E95" s="160"/>
      <c r="F95" s="160">
        <f>F93+F91</f>
        <v>0</v>
      </c>
      <c r="G95" s="161">
        <f>G93+G91</f>
        <v>0</v>
      </c>
    </row>
    <row r="96" spans="1:2" ht="13.5" customHeight="1">
      <c r="A96" s="162"/>
      <c r="B96" s="163"/>
    </row>
    <row r="97" ht="13.5" customHeight="1"/>
    <row r="98" ht="13.5" customHeight="1"/>
    <row r="99" ht="13.5" customHeight="1"/>
    <row r="100" ht="13.5" customHeight="1"/>
    <row r="101" ht="15.75" customHeight="1"/>
    <row r="102" ht="15.75" customHeight="1"/>
    <row r="103" ht="15.75" customHeight="1"/>
    <row r="104" ht="13.5" customHeight="1"/>
    <row r="105" ht="13.5" customHeight="1"/>
    <row r="106" ht="15.75" customHeight="1"/>
    <row r="107" ht="15.7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5.7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5.75" customHeight="1"/>
    <row r="128" ht="13.5" customHeight="1"/>
    <row r="129" ht="13.5" customHeight="1"/>
    <row r="130" ht="13.5" customHeight="1"/>
    <row r="131" ht="13.5" customHeight="1"/>
    <row r="132" ht="13.5" customHeight="1"/>
    <row r="133" ht="13.5" customHeight="1"/>
    <row r="134" ht="13.5" customHeight="1"/>
    <row r="135" ht="13.5" customHeight="1"/>
    <row r="136" ht="15.75" customHeight="1"/>
    <row r="137" ht="15.7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5.7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5.7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5.75" customHeight="1"/>
    <row r="189" ht="13.5" customHeight="1"/>
    <row r="190" ht="13.5" customHeight="1"/>
    <row r="191" ht="13.5" customHeight="1"/>
    <row r="192" ht="13.5" customHeight="1"/>
    <row r="193" ht="13.5" customHeight="1"/>
    <row r="194" ht="13.5" customHeight="1"/>
    <row r="195" ht="13.5" customHeight="1"/>
    <row r="196" ht="13.5" customHeight="1"/>
    <row r="197" ht="15.75" customHeight="1"/>
    <row r="198" ht="13.5" customHeight="1"/>
    <row r="199" ht="13.5" customHeight="1"/>
    <row r="200" ht="13.5" customHeight="1"/>
    <row r="201" ht="13.5" customHeight="1"/>
    <row r="202" ht="13.5" customHeight="1"/>
    <row r="203" ht="13.5" customHeight="1"/>
    <row r="204" ht="15.75" customHeight="1"/>
    <row r="205" ht="13.5" customHeight="1"/>
    <row r="206" ht="13.5" customHeight="1"/>
    <row r="207" ht="13.5" customHeight="1"/>
    <row r="208" ht="13.5" customHeight="1"/>
    <row r="209" ht="13.5" customHeight="1"/>
    <row r="210" ht="13.5" customHeight="1"/>
    <row r="211" ht="13.5" customHeight="1"/>
    <row r="212" ht="13.5" customHeight="1"/>
    <row r="213" ht="15.75" customHeight="1"/>
    <row r="214" ht="15.75" customHeight="1"/>
    <row r="215" ht="13.5" customHeight="1"/>
    <row r="216" ht="13.5" customHeight="1"/>
    <row r="217" ht="13.5" customHeight="1"/>
    <row r="218" ht="13.5" customHeight="1"/>
    <row r="219" ht="13.5" customHeight="1"/>
    <row r="220" ht="13.5" customHeight="1"/>
    <row r="221" ht="13.5" customHeight="1"/>
    <row r="222" ht="15.75" customHeight="1"/>
    <row r="223" ht="15.7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5.7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5.75" customHeight="1"/>
    <row r="256" ht="15.7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5.75" customHeight="1"/>
    <row r="282" ht="15.7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5.7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5.75" customHeight="1"/>
    <row r="340" ht="13.5" customHeight="1"/>
    <row r="341" ht="13.5" customHeight="1"/>
    <row r="342" ht="13.5" customHeight="1"/>
    <row r="343" ht="13.5" customHeight="1"/>
    <row r="344" ht="15" customHeight="1"/>
    <row r="345" ht="1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5" customHeight="1"/>
    <row r="363" ht="1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5" customHeight="1"/>
    <row r="376" ht="15" customHeight="1"/>
    <row r="377" ht="13.5" customHeight="1"/>
    <row r="378" ht="13.5" customHeight="1"/>
    <row r="379" ht="13.5" customHeight="1"/>
    <row r="380" ht="13.5" customHeight="1"/>
    <row r="381" ht="13.5" customHeight="1"/>
    <row r="382" ht="13.5" customHeight="1"/>
    <row r="383" ht="13.5" customHeight="1"/>
    <row r="384" ht="13.5" customHeight="1"/>
    <row r="385" ht="15" customHeight="1"/>
    <row r="386" ht="15" customHeight="1"/>
    <row r="387" ht="13.5" customHeight="1"/>
    <row r="388" ht="13.5" customHeight="1"/>
    <row r="389" ht="13.5" customHeight="1"/>
    <row r="390" ht="13.5" customHeight="1"/>
    <row r="391" ht="15" customHeight="1"/>
    <row r="392" ht="15.75" customHeight="1"/>
    <row r="393" ht="13.5" customHeight="1"/>
    <row r="394" ht="13.5" customHeight="1"/>
    <row r="395" ht="13.5" customHeight="1"/>
    <row r="396" ht="13.5" customHeight="1"/>
    <row r="397" ht="13.5" customHeight="1"/>
    <row r="398" ht="13.5" customHeight="1"/>
    <row r="399" ht="15" customHeight="1"/>
    <row r="400" ht="15.7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24.75" customHeight="1"/>
    <row r="417" ht="13.5" customHeight="1"/>
    <row r="418" ht="13.5" customHeight="1"/>
    <row r="419" ht="15.75" customHeight="1"/>
    <row r="420" ht="13.5" customHeight="1"/>
    <row r="421" ht="13.5" customHeight="1"/>
    <row r="422" ht="24.7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2.75" customHeight="1"/>
  </sheetData>
  <sheetProtection password="BA97" sheet="1" objects="1" scenarios="1"/>
  <protectedRanges>
    <protectedRange sqref="B81:B88" name="Oblast4"/>
    <protectedRange sqref="C3:D5" name="Oblast1"/>
    <protectedRange sqref="C8:C11" name="Oblast2"/>
    <protectedRange sqref="C34:E37 G34:G37 C41:E44 G41:G44 C48:E51 G48:G51 C55:E62 G55:G62 C66:E77 G66:G77 C81:E88 G81:G88 C93:E93 G93" name="Oblast3"/>
  </protectedRanges>
  <mergeCells count="33">
    <mergeCell ref="A1:E1"/>
    <mergeCell ref="A3:B3"/>
    <mergeCell ref="C3:D3"/>
    <mergeCell ref="A4:B4"/>
    <mergeCell ref="C4:D4"/>
    <mergeCell ref="A5:B5"/>
    <mergeCell ref="C5:D5"/>
    <mergeCell ref="A7:C7"/>
    <mergeCell ref="A8:A11"/>
    <mergeCell ref="A12:F12"/>
    <mergeCell ref="B15:G15"/>
    <mergeCell ref="B17:G17"/>
    <mergeCell ref="B19:G19"/>
    <mergeCell ref="B20:G20"/>
    <mergeCell ref="B21:G21"/>
    <mergeCell ref="B22:F22"/>
    <mergeCell ref="B24:G24"/>
    <mergeCell ref="B26:G26"/>
    <mergeCell ref="A28:B31"/>
    <mergeCell ref="C29:C31"/>
    <mergeCell ref="D29:D31"/>
    <mergeCell ref="E29:E31"/>
    <mergeCell ref="F29:F31"/>
    <mergeCell ref="B80:G80"/>
    <mergeCell ref="A91:B91"/>
    <mergeCell ref="A93:B93"/>
    <mergeCell ref="A95:B95"/>
    <mergeCell ref="G29:G31"/>
    <mergeCell ref="B33:G33"/>
    <mergeCell ref="B40:G40"/>
    <mergeCell ref="B47:G47"/>
    <mergeCell ref="B54:G54"/>
    <mergeCell ref="B65:G65"/>
  </mergeCells>
  <printOptions/>
  <pageMargins left="0.7" right="0.7" top="0.787401575" bottom="0.787401575" header="0.3" footer="0.3"/>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E1"/>
    </sheetView>
  </sheetViews>
  <sheetFormatPr defaultColWidth="9.140625" defaultRowHeight="12.75"/>
  <cols>
    <col min="1" max="1" width="7.7109375" style="41" customWidth="1"/>
    <col min="2" max="2" width="77.140625" style="41" customWidth="1"/>
    <col min="3" max="4" width="17.7109375" style="41" customWidth="1"/>
    <col min="5" max="5" width="53.28125" style="41" customWidth="1"/>
    <col min="6" max="16384" width="9.140625" style="41" customWidth="1"/>
  </cols>
  <sheetData>
    <row r="1" spans="1:6" ht="30" customHeight="1">
      <c r="A1" s="189" t="s">
        <v>92</v>
      </c>
      <c r="B1" s="189"/>
      <c r="C1" s="189"/>
      <c r="D1" s="189"/>
      <c r="E1" s="189"/>
      <c r="F1" s="42"/>
    </row>
    <row r="2" spans="1:6" ht="17.25" customHeight="1">
      <c r="A2" s="42"/>
      <c r="B2" s="42"/>
      <c r="C2" s="42"/>
      <c r="D2" s="42"/>
      <c r="E2" s="42"/>
      <c r="F2" s="42"/>
    </row>
    <row r="3" spans="1:5" ht="17.25" customHeight="1">
      <c r="A3" s="190" t="s">
        <v>93</v>
      </c>
      <c r="B3" s="190"/>
      <c r="C3" s="43"/>
      <c r="D3" s="44"/>
      <c r="E3" s="44"/>
    </row>
    <row r="4" spans="1:6" ht="22.5" customHeight="1">
      <c r="A4" s="190"/>
      <c r="B4" s="190"/>
      <c r="C4" s="42"/>
      <c r="D4" s="42"/>
      <c r="E4" s="42"/>
      <c r="F4" s="42"/>
    </row>
    <row r="5" spans="1:6" ht="17.25" customHeight="1">
      <c r="A5" s="191" t="s">
        <v>169</v>
      </c>
      <c r="B5" s="191"/>
      <c r="C5" s="43"/>
      <c r="D5" s="44"/>
      <c r="E5" s="192"/>
      <c r="F5" s="192"/>
    </row>
    <row r="6" spans="1:6" ht="17.25" customHeight="1">
      <c r="A6" s="191"/>
      <c r="B6" s="191"/>
      <c r="C6" s="43"/>
      <c r="D6" s="44"/>
      <c r="E6" s="192"/>
      <c r="F6" s="192"/>
    </row>
    <row r="7" spans="1:6" ht="25.5" customHeight="1">
      <c r="A7" s="191"/>
      <c r="B7" s="191"/>
      <c r="C7" s="43"/>
      <c r="D7" s="44"/>
      <c r="E7" s="192"/>
      <c r="F7" s="192"/>
    </row>
    <row r="8" spans="1:6" ht="42.75" customHeight="1">
      <c r="A8" s="191" t="s">
        <v>94</v>
      </c>
      <c r="B8" s="191"/>
      <c r="C8" s="43"/>
      <c r="D8" s="44"/>
      <c r="E8" s="43"/>
      <c r="F8" s="43"/>
    </row>
    <row r="9" spans="1:6" ht="17.25" customHeight="1">
      <c r="A9" s="45"/>
      <c r="B9" s="45"/>
      <c r="C9" s="46"/>
      <c r="D9" s="47"/>
      <c r="E9" s="192"/>
      <c r="F9" s="192"/>
    </row>
    <row r="10" spans="1:6" s="48" customFormat="1" ht="17.25" customHeight="1">
      <c r="A10" s="193" t="s">
        <v>6</v>
      </c>
      <c r="B10" s="193"/>
      <c r="C10" s="194" t="str">
        <f>IF('Úvodní list'!C9="vyplní příjemce podpory kinematografie"," ",'Úvodní list'!C9)</f>
        <v> </v>
      </c>
      <c r="D10" s="194"/>
      <c r="E10" s="192"/>
      <c r="F10" s="192"/>
    </row>
    <row r="11" spans="1:5" s="48" customFormat="1" ht="17.25" customHeight="1">
      <c r="A11" s="193" t="s">
        <v>5</v>
      </c>
      <c r="B11" s="193"/>
      <c r="C11" s="195" t="str">
        <f>IF('Úvodní list'!C8="vyplní příjemce podpory kinematografie"," ",'Úvodní list'!C8)</f>
        <v> </v>
      </c>
      <c r="D11" s="195"/>
      <c r="E11" s="49"/>
    </row>
    <row r="12" spans="1:5" s="48" customFormat="1" ht="17.25" customHeight="1">
      <c r="A12" s="193" t="s">
        <v>95</v>
      </c>
      <c r="B12" s="193"/>
      <c r="C12" s="194" t="str">
        <f>IF('Úvodní list'!C7="vyplní příjemce podpory kinematografie"," ",'Úvodní list'!C7)</f>
        <v> </v>
      </c>
      <c r="D12" s="194"/>
      <c r="E12" s="49"/>
    </row>
    <row r="13" spans="1:5" ht="56.25" customHeight="1">
      <c r="A13" s="50"/>
      <c r="B13" s="44"/>
      <c r="C13" s="44"/>
      <c r="D13" s="44"/>
      <c r="E13" s="44"/>
    </row>
    <row r="14" spans="1:5" ht="56.25" customHeight="1">
      <c r="A14" s="196" t="s">
        <v>96</v>
      </c>
      <c r="B14" s="196"/>
      <c r="C14" s="51" t="s">
        <v>97</v>
      </c>
      <c r="D14" s="52" t="s">
        <v>98</v>
      </c>
      <c r="E14" s="53" t="s">
        <v>99</v>
      </c>
    </row>
    <row r="15" spans="1:5" ht="9" customHeight="1">
      <c r="A15" s="54"/>
      <c r="B15" s="55"/>
      <c r="C15" s="55"/>
      <c r="D15" s="56"/>
      <c r="E15" s="57"/>
    </row>
    <row r="16" spans="1:5" ht="21.75" customHeight="1">
      <c r="A16" s="58" t="s">
        <v>100</v>
      </c>
      <c r="B16" s="197" t="s">
        <v>101</v>
      </c>
      <c r="C16" s="197"/>
      <c r="D16" s="197"/>
      <c r="E16" s="197"/>
    </row>
    <row r="17" spans="1:5" ht="17.25" customHeight="1">
      <c r="A17" s="59" t="s">
        <v>102</v>
      </c>
      <c r="B17" s="60" t="s">
        <v>103</v>
      </c>
      <c r="C17" s="61">
        <v>0</v>
      </c>
      <c r="D17" s="62" t="str">
        <f>IF(C$57=0,"0%",C17/C$55)</f>
        <v>0%</v>
      </c>
      <c r="E17" s="63"/>
    </row>
    <row r="18" spans="1:5" ht="17.25" customHeight="1">
      <c r="A18" s="59" t="s">
        <v>104</v>
      </c>
      <c r="B18" s="60" t="s">
        <v>105</v>
      </c>
      <c r="C18" s="61">
        <v>0</v>
      </c>
      <c r="D18" s="62" t="str">
        <f>IF(C$57=0,"0%",C18/C$55)</f>
        <v>0%</v>
      </c>
      <c r="E18" s="63"/>
    </row>
    <row r="19" spans="1:5" ht="17.25" customHeight="1">
      <c r="A19" s="59" t="s">
        <v>106</v>
      </c>
      <c r="B19" s="60" t="s">
        <v>167</v>
      </c>
      <c r="C19" s="61">
        <v>0</v>
      </c>
      <c r="D19" s="62" t="str">
        <f>IF(C$57=0,"0%",C19/C$55)</f>
        <v>0%</v>
      </c>
      <c r="E19" s="63"/>
    </row>
    <row r="20" spans="1:5" ht="17.25" customHeight="1">
      <c r="A20" s="59" t="s">
        <v>107</v>
      </c>
      <c r="B20" s="60" t="s">
        <v>108</v>
      </c>
      <c r="C20" s="61">
        <v>0</v>
      </c>
      <c r="D20" s="62" t="str">
        <f>IF(C$57=0,"0%",C20/C$55)</f>
        <v>0%</v>
      </c>
      <c r="E20" s="63"/>
    </row>
    <row r="21" spans="1:5" ht="17.25" customHeight="1">
      <c r="A21" s="64"/>
      <c r="B21" s="65" t="s">
        <v>65</v>
      </c>
      <c r="C21" s="66">
        <f>SUM(C17:C20)</f>
        <v>0</v>
      </c>
      <c r="D21" s="67" t="str">
        <f>IF(C$57=0,"0%",C21/C$55)</f>
        <v>0%</v>
      </c>
      <c r="E21" s="68"/>
    </row>
    <row r="22" spans="1:5" ht="9" customHeight="1">
      <c r="A22" s="54"/>
      <c r="B22" s="69"/>
      <c r="C22" s="70"/>
      <c r="D22" s="71"/>
      <c r="E22" s="72"/>
    </row>
    <row r="23" spans="1:6" ht="21.75" customHeight="1">
      <c r="A23" s="58" t="s">
        <v>109</v>
      </c>
      <c r="B23" s="197" t="s">
        <v>110</v>
      </c>
      <c r="C23" s="197"/>
      <c r="D23" s="197"/>
      <c r="E23" s="197"/>
      <c r="F23" s="73"/>
    </row>
    <row r="24" spans="1:6" s="73" customFormat="1" ht="21.75" customHeight="1">
      <c r="A24" s="59" t="s">
        <v>111</v>
      </c>
      <c r="B24" s="60" t="s">
        <v>112</v>
      </c>
      <c r="C24" s="61">
        <v>0</v>
      </c>
      <c r="D24" s="62" t="str">
        <f>IF(C$57=0,"0%",C24/C$55)</f>
        <v>0%</v>
      </c>
      <c r="E24" s="74"/>
      <c r="F24" s="41"/>
    </row>
    <row r="25" spans="1:5" ht="17.25" customHeight="1">
      <c r="A25" s="59" t="s">
        <v>113</v>
      </c>
      <c r="B25" s="60" t="s">
        <v>112</v>
      </c>
      <c r="C25" s="61">
        <v>0</v>
      </c>
      <c r="D25" s="62" t="str">
        <f>IF(C$57=0,"0%",C25/C$55)</f>
        <v>0%</v>
      </c>
      <c r="E25" s="74"/>
    </row>
    <row r="26" spans="1:5" ht="17.25" customHeight="1">
      <c r="A26" s="59" t="s">
        <v>114</v>
      </c>
      <c r="B26" s="60" t="s">
        <v>112</v>
      </c>
      <c r="C26" s="61">
        <v>0</v>
      </c>
      <c r="D26" s="62" t="str">
        <f>IF(C$57=0,"0%",C26/C$55)</f>
        <v>0%</v>
      </c>
      <c r="E26" s="63"/>
    </row>
    <row r="27" spans="1:5" ht="17.25" customHeight="1">
      <c r="A27" s="64"/>
      <c r="B27" s="65" t="s">
        <v>65</v>
      </c>
      <c r="C27" s="66">
        <f>SUM(C24:C26)</f>
        <v>0</v>
      </c>
      <c r="D27" s="67" t="str">
        <f>IF(C$57=0,"0%",C27/C$55)</f>
        <v>0%</v>
      </c>
      <c r="E27" s="68"/>
    </row>
    <row r="28" spans="1:5" ht="9" customHeight="1">
      <c r="A28" s="75"/>
      <c r="B28" s="69"/>
      <c r="C28" s="70"/>
      <c r="D28" s="71"/>
      <c r="E28" s="72"/>
    </row>
    <row r="29" spans="1:5" ht="21.75" customHeight="1">
      <c r="A29" s="58" t="s">
        <v>115</v>
      </c>
      <c r="B29" s="197" t="s">
        <v>116</v>
      </c>
      <c r="C29" s="197"/>
      <c r="D29" s="197"/>
      <c r="E29" s="197"/>
    </row>
    <row r="30" spans="1:5" ht="21.75" customHeight="1">
      <c r="A30" s="59" t="s">
        <v>117</v>
      </c>
      <c r="B30" s="60" t="s">
        <v>118</v>
      </c>
      <c r="C30" s="61">
        <v>0</v>
      </c>
      <c r="D30" s="62" t="str">
        <f>IF(C$57=0,"0%",C30/C$55)</f>
        <v>0%</v>
      </c>
      <c r="E30" s="74"/>
    </row>
    <row r="31" spans="1:5" ht="17.25" customHeight="1">
      <c r="A31" s="59" t="s">
        <v>119</v>
      </c>
      <c r="B31" s="60" t="s">
        <v>120</v>
      </c>
      <c r="C31" s="61">
        <v>0</v>
      </c>
      <c r="D31" s="62" t="str">
        <f>IF(C$57=0,"0%",C31/C$55)</f>
        <v>0%</v>
      </c>
      <c r="E31" s="74"/>
    </row>
    <row r="32" spans="1:5" ht="17.25" customHeight="1">
      <c r="A32" s="64"/>
      <c r="B32" s="65" t="s">
        <v>65</v>
      </c>
      <c r="C32" s="66">
        <f>SUM(C30:C31)</f>
        <v>0</v>
      </c>
      <c r="D32" s="67" t="str">
        <f>IF(C$57=0,"0%",C32/C$55)</f>
        <v>0%</v>
      </c>
      <c r="E32" s="68"/>
    </row>
    <row r="33" spans="1:5" ht="9" customHeight="1">
      <c r="A33" s="75"/>
      <c r="B33" s="69"/>
      <c r="C33" s="70"/>
      <c r="D33" s="71"/>
      <c r="E33" s="72"/>
    </row>
    <row r="34" spans="1:5" ht="21.75" customHeight="1">
      <c r="A34" s="58" t="s">
        <v>121</v>
      </c>
      <c r="B34" s="197" t="s">
        <v>122</v>
      </c>
      <c r="C34" s="197"/>
      <c r="D34" s="197"/>
      <c r="E34" s="197"/>
    </row>
    <row r="35" spans="1:5" ht="21.75" customHeight="1">
      <c r="A35" s="59" t="s">
        <v>123</v>
      </c>
      <c r="B35" s="60" t="s">
        <v>124</v>
      </c>
      <c r="C35" s="61">
        <v>0</v>
      </c>
      <c r="D35" s="62" t="str">
        <f>IF(C$57=0,"0%",C35/C$55)</f>
        <v>0%</v>
      </c>
      <c r="E35" s="74"/>
    </row>
    <row r="36" spans="1:5" ht="17.25" customHeight="1">
      <c r="A36" s="59" t="s">
        <v>125</v>
      </c>
      <c r="B36" s="60" t="s">
        <v>126</v>
      </c>
      <c r="C36" s="61">
        <v>0</v>
      </c>
      <c r="D36" s="62" t="str">
        <f>IF(C$57=0,"0%",C36/C$55)</f>
        <v>0%</v>
      </c>
      <c r="E36" s="63"/>
    </row>
    <row r="37" spans="1:5" ht="17.25" customHeight="1">
      <c r="A37" s="64"/>
      <c r="B37" s="65" t="s">
        <v>65</v>
      </c>
      <c r="C37" s="66">
        <f>SUM(C35:C36)</f>
        <v>0</v>
      </c>
      <c r="D37" s="67" t="str">
        <f>IF(C$57=0,"0%",C37/C$55)</f>
        <v>0%</v>
      </c>
      <c r="E37" s="68"/>
    </row>
    <row r="38" spans="1:5" ht="9" customHeight="1">
      <c r="A38" s="75"/>
      <c r="B38" s="69"/>
      <c r="C38" s="70"/>
      <c r="D38" s="71"/>
      <c r="E38" s="72"/>
    </row>
    <row r="39" spans="1:5" ht="21.75" customHeight="1">
      <c r="A39" s="58" t="s">
        <v>127</v>
      </c>
      <c r="B39" s="201" t="s">
        <v>128</v>
      </c>
      <c r="C39" s="201"/>
      <c r="D39" s="201"/>
      <c r="E39" s="201"/>
    </row>
    <row r="40" spans="1:5" ht="21.75" customHeight="1">
      <c r="A40" s="59" t="s">
        <v>129</v>
      </c>
      <c r="B40" s="60" t="s">
        <v>130</v>
      </c>
      <c r="C40" s="61">
        <v>0</v>
      </c>
      <c r="D40" s="62" t="str">
        <f>IF(C$57=0,"0%",C40/C$55)</f>
        <v>0%</v>
      </c>
      <c r="E40" s="74"/>
    </row>
    <row r="41" spans="1:5" ht="17.25" customHeight="1">
      <c r="A41" s="59" t="s">
        <v>131</v>
      </c>
      <c r="B41" s="60" t="s">
        <v>132</v>
      </c>
      <c r="C41" s="61">
        <v>0</v>
      </c>
      <c r="D41" s="62" t="str">
        <f>IF(C$57=0,"0%",C41/C$55)</f>
        <v>0%</v>
      </c>
      <c r="E41" s="74"/>
    </row>
    <row r="42" spans="1:5" ht="17.25" customHeight="1">
      <c r="A42" s="64"/>
      <c r="B42" s="65" t="s">
        <v>65</v>
      </c>
      <c r="C42" s="66">
        <f>SUM(C40:C41)</f>
        <v>0</v>
      </c>
      <c r="D42" s="67" t="str">
        <f>IF(C$57=0,"0%",C42/C$55)</f>
        <v>0%</v>
      </c>
      <c r="E42" s="68"/>
    </row>
    <row r="43" spans="1:5" ht="9" customHeight="1">
      <c r="A43" s="75"/>
      <c r="B43" s="69"/>
      <c r="C43" s="70"/>
      <c r="D43" s="71"/>
      <c r="E43" s="72"/>
    </row>
    <row r="44" spans="1:5" ht="21.75" customHeight="1">
      <c r="A44" s="58" t="s">
        <v>133</v>
      </c>
      <c r="B44" s="197" t="s">
        <v>134</v>
      </c>
      <c r="C44" s="197"/>
      <c r="D44" s="197"/>
      <c r="E44" s="197"/>
    </row>
    <row r="45" spans="1:5" ht="21.75" customHeight="1">
      <c r="A45" s="59" t="s">
        <v>135</v>
      </c>
      <c r="B45" s="60" t="s">
        <v>136</v>
      </c>
      <c r="C45" s="61">
        <v>0</v>
      </c>
      <c r="D45" s="62" t="str">
        <f>IF(C$57=0,"0%",C45/C$55)</f>
        <v>0%</v>
      </c>
      <c r="E45" s="63"/>
    </row>
    <row r="46" spans="1:5" ht="17.25" customHeight="1">
      <c r="A46" s="59" t="s">
        <v>137</v>
      </c>
      <c r="B46" s="76" t="s">
        <v>138</v>
      </c>
      <c r="C46" s="61">
        <v>0</v>
      </c>
      <c r="D46" s="62" t="str">
        <f>IF(C$57=0,"0%",C46/C$55)</f>
        <v>0%</v>
      </c>
      <c r="E46" s="63"/>
    </row>
    <row r="47" spans="1:5" ht="17.25" customHeight="1">
      <c r="A47" s="59" t="s">
        <v>139</v>
      </c>
      <c r="B47" s="60" t="s">
        <v>108</v>
      </c>
      <c r="C47" s="61">
        <v>0</v>
      </c>
      <c r="D47" s="62" t="str">
        <f>IF(C$57=0,"0%",C47/C$55)</f>
        <v>0%</v>
      </c>
      <c r="E47" s="63"/>
    </row>
    <row r="48" spans="1:5" ht="17.25" customHeight="1">
      <c r="A48" s="64"/>
      <c r="B48" s="65" t="s">
        <v>65</v>
      </c>
      <c r="C48" s="66">
        <f>SUM(C45:C47)</f>
        <v>0</v>
      </c>
      <c r="D48" s="67" t="str">
        <f>IF(C$57=0,"0%",C48/C$55)</f>
        <v>0%</v>
      </c>
      <c r="E48" s="68"/>
    </row>
    <row r="49" spans="1:5" ht="9" customHeight="1">
      <c r="A49" s="75"/>
      <c r="B49" s="69"/>
      <c r="C49" s="70"/>
      <c r="D49" s="71"/>
      <c r="E49" s="72"/>
    </row>
    <row r="50" spans="1:5" ht="21.75" customHeight="1">
      <c r="A50" s="58" t="s">
        <v>140</v>
      </c>
      <c r="B50" s="197" t="s">
        <v>141</v>
      </c>
      <c r="C50" s="197"/>
      <c r="D50" s="197"/>
      <c r="E50" s="197"/>
    </row>
    <row r="51" spans="1:5" ht="21.75" customHeight="1">
      <c r="A51" s="77" t="s">
        <v>142</v>
      </c>
      <c r="B51" s="78" t="s">
        <v>143</v>
      </c>
      <c r="C51" s="61">
        <v>0</v>
      </c>
      <c r="D51" s="62" t="str">
        <f>IF(C$57=0,"0%",C51/C$55)</f>
        <v>0%</v>
      </c>
      <c r="E51" s="63"/>
    </row>
    <row r="52" spans="1:5" ht="17.25" customHeight="1">
      <c r="A52" s="77" t="s">
        <v>144</v>
      </c>
      <c r="B52" s="79" t="s">
        <v>145</v>
      </c>
      <c r="C52" s="61">
        <v>0</v>
      </c>
      <c r="D52" s="62" t="str">
        <f>IF(C$57=0,"0%",C52/C$55)</f>
        <v>0%</v>
      </c>
      <c r="E52" s="63"/>
    </row>
    <row r="53" spans="1:5" ht="17.25" customHeight="1">
      <c r="A53" s="80"/>
      <c r="B53" s="81" t="s">
        <v>65</v>
      </c>
      <c r="C53" s="66">
        <f>SUM(C51:C52)</f>
        <v>0</v>
      </c>
      <c r="D53" s="67" t="str">
        <f>IF(C$57=0,"0%",C53/C$55)</f>
        <v>0%</v>
      </c>
      <c r="E53" s="68"/>
    </row>
    <row r="54" spans="1:5" ht="9" customHeight="1">
      <c r="A54" s="82"/>
      <c r="B54" s="83"/>
      <c r="C54" s="70"/>
      <c r="D54" s="71"/>
      <c r="E54" s="72"/>
    </row>
    <row r="55" spans="1:5" ht="21.75" customHeight="1">
      <c r="A55" s="198" t="s">
        <v>65</v>
      </c>
      <c r="B55" s="198"/>
      <c r="C55" s="84">
        <f>SUM(C53+C48+C42+C37+C32+C27+C21)</f>
        <v>0</v>
      </c>
      <c r="D55" s="85"/>
      <c r="E55" s="72"/>
    </row>
    <row r="56" spans="1:5" ht="9" customHeight="1">
      <c r="A56" s="86"/>
      <c r="B56" s="87"/>
      <c r="C56" s="88"/>
      <c r="D56" s="85"/>
      <c r="E56" s="72"/>
    </row>
    <row r="57" spans="1:5" ht="17.25" customHeight="1">
      <c r="A57" s="199" t="s">
        <v>146</v>
      </c>
      <c r="B57" s="199"/>
      <c r="C57" s="89">
        <f>SUM(C21+C37)</f>
        <v>0</v>
      </c>
      <c r="D57" s="85"/>
      <c r="E57" s="90"/>
    </row>
    <row r="58" spans="1:5" ht="18" customHeight="1">
      <c r="A58" s="200" t="s">
        <v>147</v>
      </c>
      <c r="B58" s="200"/>
      <c r="C58" s="91" t="str">
        <f>IF(C$57=0,"0%",C57/C55)</f>
        <v>0%</v>
      </c>
      <c r="D58" s="92"/>
      <c r="E58" s="90"/>
    </row>
  </sheetData>
  <sheetProtection selectLockedCells="1" selectUnlockedCells="1"/>
  <mergeCells count="23">
    <mergeCell ref="A55:B55"/>
    <mergeCell ref="A57:B57"/>
    <mergeCell ref="A58:B58"/>
    <mergeCell ref="B23:E23"/>
    <mergeCell ref="B29:E29"/>
    <mergeCell ref="B34:E34"/>
    <mergeCell ref="B39:E39"/>
    <mergeCell ref="B44:E44"/>
    <mergeCell ref="B50:E50"/>
    <mergeCell ref="A11:B11"/>
    <mergeCell ref="C11:D11"/>
    <mergeCell ref="A12:B12"/>
    <mergeCell ref="C12:D12"/>
    <mergeCell ref="A14:B14"/>
    <mergeCell ref="B16:E16"/>
    <mergeCell ref="A1:E1"/>
    <mergeCell ref="A3:B4"/>
    <mergeCell ref="A5:B7"/>
    <mergeCell ref="E5:F7"/>
    <mergeCell ref="A8:B8"/>
    <mergeCell ref="E9:F10"/>
    <mergeCell ref="A10:B10"/>
    <mergeCell ref="C10:D10"/>
  </mergeCells>
  <printOptions/>
  <pageMargins left="0.7479166666666667" right="0.7479166666666667" top="0.7479166666666667" bottom="0.8868055555555556" header="0.5118055555555555" footer="0.7479166666666667"/>
  <pageSetup firstPageNumber="1" useFirstPageNumber="1" horizontalDpi="300" verticalDpi="300" orientation="landscape" pageOrder="overThenDown" paperSize="9" scale="75"/>
  <headerFooter alignWithMargins="0">
    <oddFooter>&amp;L&amp;"AR JULIAN,Běžné"Státní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96" zoomScaleNormal="96" zoomScalePageLayoutView="0" workbookViewId="0" topLeftCell="A1">
      <selection activeCell="A1" sqref="A1:N1"/>
    </sheetView>
  </sheetViews>
  <sheetFormatPr defaultColWidth="9.140625" defaultRowHeight="12.75"/>
  <cols>
    <col min="1" max="1" width="4.140625" style="93" customWidth="1"/>
    <col min="2" max="2" width="14.28125" style="93" customWidth="1"/>
    <col min="3" max="3" width="13.8515625" style="93" customWidth="1"/>
    <col min="4" max="4" width="31.421875" style="93" customWidth="1"/>
    <col min="5" max="5" width="36.140625" style="93" customWidth="1"/>
    <col min="6" max="6" width="11.140625" style="93" customWidth="1"/>
    <col min="7" max="7" width="9.7109375" style="93" customWidth="1"/>
    <col min="8" max="8" width="10.140625" style="93" customWidth="1"/>
    <col min="9" max="9" width="12.7109375" style="93" customWidth="1"/>
    <col min="10" max="10" width="10.57421875" style="93" customWidth="1"/>
    <col min="11" max="11" width="8.7109375" style="93" customWidth="1"/>
    <col min="12" max="13" width="11.140625" style="93" customWidth="1"/>
    <col min="14" max="14" width="13.7109375" style="93" customWidth="1"/>
    <col min="15" max="16384" width="9.140625" style="93" customWidth="1"/>
  </cols>
  <sheetData>
    <row r="1" spans="1:14" ht="27.75" customHeight="1">
      <c r="A1" s="208" t="s">
        <v>148</v>
      </c>
      <c r="B1" s="208"/>
      <c r="C1" s="208"/>
      <c r="D1" s="208"/>
      <c r="E1" s="208"/>
      <c r="F1" s="208"/>
      <c r="G1" s="208"/>
      <c r="H1" s="208"/>
      <c r="I1" s="208"/>
      <c r="J1" s="208"/>
      <c r="K1" s="208"/>
      <c r="L1" s="208"/>
      <c r="M1" s="208"/>
      <c r="N1" s="208"/>
    </row>
    <row r="2" spans="1:14" ht="27.75" customHeight="1">
      <c r="A2" s="94"/>
      <c r="B2" s="94"/>
      <c r="C2" s="94"/>
      <c r="D2" s="94"/>
      <c r="E2" s="94"/>
      <c r="F2" s="94"/>
      <c r="G2" s="94"/>
      <c r="H2" s="94"/>
      <c r="I2" s="94"/>
      <c r="J2" s="94"/>
      <c r="K2" s="94"/>
      <c r="L2" s="94"/>
      <c r="M2" s="94"/>
      <c r="N2" s="94"/>
    </row>
    <row r="3" spans="1:14" ht="18" customHeight="1">
      <c r="A3" s="209" t="s">
        <v>6</v>
      </c>
      <c r="B3" s="209"/>
      <c r="C3" s="209"/>
      <c r="D3" s="209" t="str">
        <f>IF('Úvodní list'!C9="vyplní příjemce podpory kinematografie"," ",'Úvodní list'!C9)</f>
        <v> </v>
      </c>
      <c r="E3" s="209"/>
      <c r="F3" s="96"/>
      <c r="G3" s="96"/>
      <c r="H3" s="96"/>
      <c r="I3" s="96"/>
      <c r="J3" s="96"/>
      <c r="K3" s="96"/>
      <c r="L3" s="96"/>
      <c r="M3" s="96"/>
      <c r="N3" s="96"/>
    </row>
    <row r="4" spans="1:14" ht="18" customHeight="1">
      <c r="A4" s="209" t="s">
        <v>5</v>
      </c>
      <c r="B4" s="209"/>
      <c r="C4" s="209"/>
      <c r="D4" s="209" t="str">
        <f>IF('Úvodní list'!C8="vyplní příjemce podpory kinematografie"," ",'Úvodní list'!C8)</f>
        <v> </v>
      </c>
      <c r="E4" s="209"/>
      <c r="F4" s="96"/>
      <c r="G4" s="96"/>
      <c r="H4" s="96"/>
      <c r="I4" s="96"/>
      <c r="J4" s="96"/>
      <c r="K4" s="96"/>
      <c r="L4" s="96"/>
      <c r="M4" s="96"/>
      <c r="N4" s="96"/>
    </row>
    <row r="5" spans="1:14" ht="18" customHeight="1">
      <c r="A5" s="202" t="s">
        <v>3</v>
      </c>
      <c r="B5" s="202"/>
      <c r="C5" s="202"/>
      <c r="D5" s="202" t="str">
        <f>IF('Úvodní list'!C7="vyplní příjemce podpory kinematografie"," ",'Úvodní list'!C7)</f>
        <v> </v>
      </c>
      <c r="E5" s="202"/>
      <c r="F5" s="96"/>
      <c r="G5" s="96"/>
      <c r="H5" s="96"/>
      <c r="I5" s="96"/>
      <c r="J5" s="96"/>
      <c r="K5" s="96"/>
      <c r="L5" s="96"/>
      <c r="M5" s="96"/>
      <c r="N5" s="96"/>
    </row>
    <row r="6" spans="6:14" ht="18" customHeight="1">
      <c r="F6" s="96"/>
      <c r="G6" s="96"/>
      <c r="H6" s="96"/>
      <c r="I6" s="96"/>
      <c r="J6" s="96"/>
      <c r="K6" s="96"/>
      <c r="L6" s="96"/>
      <c r="M6" s="96"/>
      <c r="N6" s="96"/>
    </row>
    <row r="7" spans="1:14" ht="24.75" customHeight="1">
      <c r="A7" s="204" t="s">
        <v>149</v>
      </c>
      <c r="B7" s="204"/>
      <c r="C7" s="204"/>
      <c r="D7" s="204"/>
      <c r="E7" s="204"/>
      <c r="F7" s="204"/>
      <c r="G7" s="204"/>
      <c r="H7" s="204"/>
      <c r="I7" s="204"/>
      <c r="J7" s="204"/>
      <c r="K7" s="204"/>
      <c r="L7" s="204"/>
      <c r="M7" s="204"/>
      <c r="N7" s="204"/>
    </row>
    <row r="8" spans="1:14" ht="38.25" customHeight="1">
      <c r="A8" s="206" t="s">
        <v>165</v>
      </c>
      <c r="B8" s="207"/>
      <c r="C8" s="207"/>
      <c r="D8" s="207"/>
      <c r="E8" s="207"/>
      <c r="F8" s="207"/>
      <c r="G8" s="207"/>
      <c r="H8" s="207"/>
      <c r="I8" s="207"/>
      <c r="J8" s="207"/>
      <c r="K8" s="207"/>
      <c r="L8" s="207"/>
      <c r="M8" s="207"/>
      <c r="N8" s="207"/>
    </row>
    <row r="9" spans="1:14" ht="24.75" customHeight="1">
      <c r="A9" s="204" t="s">
        <v>150</v>
      </c>
      <c r="B9" s="204"/>
      <c r="C9" s="204"/>
      <c r="D9" s="204"/>
      <c r="E9" s="204"/>
      <c r="F9" s="204"/>
      <c r="G9" s="204"/>
      <c r="H9" s="204"/>
      <c r="I9" s="204"/>
      <c r="J9" s="204"/>
      <c r="K9" s="204"/>
      <c r="L9" s="204"/>
      <c r="M9" s="204"/>
      <c r="N9" s="204"/>
    </row>
    <row r="10" spans="1:14" ht="38.25" customHeight="1">
      <c r="A10" s="204" t="s">
        <v>182</v>
      </c>
      <c r="B10" s="204"/>
      <c r="C10" s="204"/>
      <c r="D10" s="204"/>
      <c r="E10" s="204"/>
      <c r="F10" s="204"/>
      <c r="G10" s="204"/>
      <c r="H10" s="204"/>
      <c r="I10" s="204"/>
      <c r="J10" s="204"/>
      <c r="K10" s="204"/>
      <c r="L10" s="204"/>
      <c r="M10" s="204"/>
      <c r="N10" s="204"/>
    </row>
    <row r="11" ht="12.75" customHeight="1">
      <c r="A11" s="93" t="s">
        <v>151</v>
      </c>
    </row>
    <row r="12" spans="1:14" ht="12.75" customHeight="1">
      <c r="A12" s="203" t="s">
        <v>183</v>
      </c>
      <c r="B12" s="203"/>
      <c r="C12" s="203"/>
      <c r="D12" s="203"/>
      <c r="E12" s="203"/>
      <c r="F12" s="203"/>
      <c r="G12" s="203"/>
      <c r="H12" s="203"/>
      <c r="I12" s="203"/>
      <c r="J12" s="203"/>
      <c r="K12" s="203"/>
      <c r="L12" s="203"/>
      <c r="M12" s="203"/>
      <c r="N12" s="203"/>
    </row>
    <row r="13" spans="1:14" ht="27.75" customHeight="1">
      <c r="A13" s="97"/>
      <c r="B13" s="97"/>
      <c r="C13" s="97"/>
      <c r="D13" s="97"/>
      <c r="E13" s="97"/>
      <c r="F13" s="97"/>
      <c r="G13" s="97"/>
      <c r="H13" s="97"/>
      <c r="I13" s="97"/>
      <c r="J13" s="97"/>
      <c r="K13" s="97"/>
      <c r="L13" s="97"/>
      <c r="M13" s="97"/>
      <c r="N13" s="97"/>
    </row>
    <row r="14" spans="1:14" s="97" customFormat="1" ht="90" customHeight="1">
      <c r="A14" s="98"/>
      <c r="B14" s="98" t="s">
        <v>152</v>
      </c>
      <c r="C14" s="98" t="s">
        <v>153</v>
      </c>
      <c r="D14" s="98" t="s">
        <v>154</v>
      </c>
      <c r="E14" s="98" t="s">
        <v>155</v>
      </c>
      <c r="F14" s="98" t="s">
        <v>156</v>
      </c>
      <c r="G14" s="98" t="s">
        <v>157</v>
      </c>
      <c r="H14" s="98" t="s">
        <v>158</v>
      </c>
      <c r="I14" s="98" t="s">
        <v>159</v>
      </c>
      <c r="J14" s="98" t="s">
        <v>160</v>
      </c>
      <c r="K14" s="98" t="s">
        <v>161</v>
      </c>
      <c r="L14" s="98" t="s">
        <v>162</v>
      </c>
      <c r="M14" s="98" t="s">
        <v>163</v>
      </c>
      <c r="N14" s="98" t="s">
        <v>164</v>
      </c>
    </row>
    <row r="15" spans="6:14" ht="9" customHeight="1">
      <c r="F15" s="99"/>
      <c r="I15" s="100"/>
      <c r="J15" s="101"/>
      <c r="K15" s="101"/>
      <c r="L15" s="101"/>
      <c r="M15" s="101"/>
      <c r="N15" s="101"/>
    </row>
    <row r="16" spans="1:14" ht="18" customHeight="1">
      <c r="A16" s="95">
        <v>1</v>
      </c>
      <c r="B16" s="95"/>
      <c r="C16" s="95"/>
      <c r="D16" s="95"/>
      <c r="E16" s="95"/>
      <c r="F16" s="102"/>
      <c r="G16" s="103"/>
      <c r="H16" s="103"/>
      <c r="I16" s="104"/>
      <c r="J16" s="105"/>
      <c r="K16" s="105"/>
      <c r="L16" s="105">
        <f aca="true" t="shared" si="0" ref="L16:L35">J16+K16</f>
        <v>0</v>
      </c>
      <c r="M16" s="105"/>
      <c r="N16" s="105"/>
    </row>
    <row r="17" spans="1:14" ht="18" customHeight="1">
      <c r="A17" s="95">
        <v>2</v>
      </c>
      <c r="B17" s="95"/>
      <c r="C17" s="95"/>
      <c r="D17" s="95"/>
      <c r="E17" s="95"/>
      <c r="F17" s="102"/>
      <c r="G17" s="95"/>
      <c r="H17" s="95"/>
      <c r="I17" s="104"/>
      <c r="J17" s="105"/>
      <c r="K17" s="105"/>
      <c r="L17" s="105">
        <f t="shared" si="0"/>
        <v>0</v>
      </c>
      <c r="M17" s="105"/>
      <c r="N17" s="105"/>
    </row>
    <row r="18" spans="1:14" ht="18" customHeight="1">
      <c r="A18" s="95">
        <v>3</v>
      </c>
      <c r="B18" s="95"/>
      <c r="C18" s="95"/>
      <c r="D18" s="95"/>
      <c r="E18" s="95"/>
      <c r="F18" s="102"/>
      <c r="G18" s="95"/>
      <c r="H18" s="95"/>
      <c r="I18" s="104"/>
      <c r="J18" s="105"/>
      <c r="K18" s="105"/>
      <c r="L18" s="105">
        <f t="shared" si="0"/>
        <v>0</v>
      </c>
      <c r="M18" s="105"/>
      <c r="N18" s="105"/>
    </row>
    <row r="19" spans="1:14" ht="18" customHeight="1">
      <c r="A19" s="95">
        <v>4</v>
      </c>
      <c r="B19" s="95"/>
      <c r="C19" s="95"/>
      <c r="D19" s="95"/>
      <c r="E19" s="95"/>
      <c r="F19" s="102"/>
      <c r="G19" s="95"/>
      <c r="H19" s="95"/>
      <c r="I19" s="104"/>
      <c r="J19" s="105"/>
      <c r="K19" s="105"/>
      <c r="L19" s="105">
        <f t="shared" si="0"/>
        <v>0</v>
      </c>
      <c r="M19" s="105"/>
      <c r="N19" s="105"/>
    </row>
    <row r="20" spans="1:14" ht="18" customHeight="1">
      <c r="A20" s="95">
        <v>5</v>
      </c>
      <c r="B20" s="95"/>
      <c r="C20" s="95"/>
      <c r="D20" s="95"/>
      <c r="E20" s="95"/>
      <c r="F20" s="102"/>
      <c r="G20" s="95"/>
      <c r="H20" s="95"/>
      <c r="I20" s="104"/>
      <c r="J20" s="105"/>
      <c r="K20" s="105"/>
      <c r="L20" s="105">
        <f t="shared" si="0"/>
        <v>0</v>
      </c>
      <c r="M20" s="105"/>
      <c r="N20" s="105"/>
    </row>
    <row r="21" spans="1:14" ht="18" customHeight="1">
      <c r="A21" s="95">
        <v>6</v>
      </c>
      <c r="B21" s="95"/>
      <c r="C21" s="95"/>
      <c r="D21" s="95"/>
      <c r="E21" s="95"/>
      <c r="F21" s="102"/>
      <c r="G21" s="95"/>
      <c r="H21" s="95"/>
      <c r="I21" s="104"/>
      <c r="J21" s="105"/>
      <c r="K21" s="105"/>
      <c r="L21" s="105">
        <f t="shared" si="0"/>
        <v>0</v>
      </c>
      <c r="M21" s="105"/>
      <c r="N21" s="105"/>
    </row>
    <row r="22" spans="1:14" ht="18" customHeight="1">
      <c r="A22" s="95">
        <v>7</v>
      </c>
      <c r="B22" s="95"/>
      <c r="C22" s="95"/>
      <c r="D22" s="95"/>
      <c r="E22" s="95"/>
      <c r="F22" s="102"/>
      <c r="G22" s="95"/>
      <c r="H22" s="95"/>
      <c r="I22" s="104"/>
      <c r="J22" s="105"/>
      <c r="K22" s="105"/>
      <c r="L22" s="105">
        <f t="shared" si="0"/>
        <v>0</v>
      </c>
      <c r="M22" s="105"/>
      <c r="N22" s="105"/>
    </row>
    <row r="23" spans="1:14" ht="18" customHeight="1">
      <c r="A23" s="95">
        <v>8</v>
      </c>
      <c r="B23" s="95"/>
      <c r="C23" s="95"/>
      <c r="D23" s="95"/>
      <c r="E23" s="95"/>
      <c r="F23" s="102"/>
      <c r="G23" s="95"/>
      <c r="H23" s="95"/>
      <c r="I23" s="104"/>
      <c r="J23" s="105"/>
      <c r="K23" s="105"/>
      <c r="L23" s="105">
        <f t="shared" si="0"/>
        <v>0</v>
      </c>
      <c r="M23" s="105"/>
      <c r="N23" s="105"/>
    </row>
    <row r="24" spans="1:14" ht="18" customHeight="1">
      <c r="A24" s="95">
        <v>9</v>
      </c>
      <c r="B24" s="95"/>
      <c r="C24" s="95"/>
      <c r="D24" s="95"/>
      <c r="E24" s="95"/>
      <c r="F24" s="102"/>
      <c r="G24" s="95"/>
      <c r="H24" s="95"/>
      <c r="I24" s="104"/>
      <c r="J24" s="105"/>
      <c r="K24" s="105"/>
      <c r="L24" s="105">
        <f t="shared" si="0"/>
        <v>0</v>
      </c>
      <c r="M24" s="105"/>
      <c r="N24" s="105"/>
    </row>
    <row r="25" spans="1:14" ht="18" customHeight="1">
      <c r="A25" s="95">
        <v>10</v>
      </c>
      <c r="B25" s="95"/>
      <c r="C25" s="95"/>
      <c r="D25" s="95"/>
      <c r="E25" s="95"/>
      <c r="F25" s="102"/>
      <c r="G25" s="95"/>
      <c r="H25" s="95"/>
      <c r="I25" s="104"/>
      <c r="J25" s="105"/>
      <c r="K25" s="105"/>
      <c r="L25" s="105">
        <f t="shared" si="0"/>
        <v>0</v>
      </c>
      <c r="M25" s="105"/>
      <c r="N25" s="105"/>
    </row>
    <row r="26" spans="1:14" ht="18" customHeight="1">
      <c r="A26" s="95">
        <v>11</v>
      </c>
      <c r="B26" s="95"/>
      <c r="C26" s="95"/>
      <c r="D26" s="95"/>
      <c r="E26" s="95"/>
      <c r="F26" s="102"/>
      <c r="G26" s="95"/>
      <c r="H26" s="95"/>
      <c r="I26" s="104"/>
      <c r="J26" s="105"/>
      <c r="K26" s="105"/>
      <c r="L26" s="105">
        <f t="shared" si="0"/>
        <v>0</v>
      </c>
      <c r="M26" s="105"/>
      <c r="N26" s="105"/>
    </row>
    <row r="27" spans="1:14" ht="18" customHeight="1">
      <c r="A27" s="95">
        <v>12</v>
      </c>
      <c r="B27" s="95"/>
      <c r="C27" s="95"/>
      <c r="D27" s="95"/>
      <c r="E27" s="95"/>
      <c r="F27" s="102"/>
      <c r="G27" s="95"/>
      <c r="H27" s="95"/>
      <c r="I27" s="104"/>
      <c r="J27" s="105"/>
      <c r="K27" s="105"/>
      <c r="L27" s="105">
        <f t="shared" si="0"/>
        <v>0</v>
      </c>
      <c r="M27" s="105"/>
      <c r="N27" s="105"/>
    </row>
    <row r="28" spans="1:14" ht="18" customHeight="1">
      <c r="A28" s="95">
        <v>13</v>
      </c>
      <c r="B28" s="95"/>
      <c r="C28" s="95"/>
      <c r="D28" s="95"/>
      <c r="E28" s="95"/>
      <c r="F28" s="102"/>
      <c r="G28" s="95"/>
      <c r="H28" s="95"/>
      <c r="I28" s="104"/>
      <c r="J28" s="105"/>
      <c r="K28" s="105"/>
      <c r="L28" s="105">
        <f t="shared" si="0"/>
        <v>0</v>
      </c>
      <c r="M28" s="105"/>
      <c r="N28" s="105"/>
    </row>
    <row r="29" spans="1:14" ht="18" customHeight="1">
      <c r="A29" s="95">
        <v>14</v>
      </c>
      <c r="B29" s="95"/>
      <c r="C29" s="95"/>
      <c r="D29" s="95"/>
      <c r="E29" s="95"/>
      <c r="F29" s="102"/>
      <c r="G29" s="95"/>
      <c r="H29" s="95"/>
      <c r="I29" s="104"/>
      <c r="J29" s="105"/>
      <c r="K29" s="105"/>
      <c r="L29" s="105">
        <f t="shared" si="0"/>
        <v>0</v>
      </c>
      <c r="M29" s="105"/>
      <c r="N29" s="105"/>
    </row>
    <row r="30" spans="1:14" ht="18" customHeight="1">
      <c r="A30" s="95">
        <v>15</v>
      </c>
      <c r="B30" s="95"/>
      <c r="C30" s="95"/>
      <c r="D30" s="95"/>
      <c r="E30" s="95"/>
      <c r="F30" s="102"/>
      <c r="G30" s="95"/>
      <c r="H30" s="95"/>
      <c r="I30" s="104"/>
      <c r="J30" s="105"/>
      <c r="K30" s="105"/>
      <c r="L30" s="105">
        <f t="shared" si="0"/>
        <v>0</v>
      </c>
      <c r="M30" s="105"/>
      <c r="N30" s="105"/>
    </row>
    <row r="31" spans="1:14" ht="18" customHeight="1">
      <c r="A31" s="95">
        <v>16</v>
      </c>
      <c r="B31" s="95"/>
      <c r="C31" s="95"/>
      <c r="D31" s="95"/>
      <c r="E31" s="95"/>
      <c r="F31" s="102"/>
      <c r="G31" s="95"/>
      <c r="H31" s="95"/>
      <c r="I31" s="104"/>
      <c r="J31" s="105"/>
      <c r="K31" s="105"/>
      <c r="L31" s="105">
        <f t="shared" si="0"/>
        <v>0</v>
      </c>
      <c r="M31" s="105"/>
      <c r="N31" s="105"/>
    </row>
    <row r="32" spans="1:14" ht="18" customHeight="1">
      <c r="A32" s="95">
        <v>17</v>
      </c>
      <c r="B32" s="95"/>
      <c r="C32" s="95"/>
      <c r="D32" s="95"/>
      <c r="E32" s="95"/>
      <c r="F32" s="102"/>
      <c r="G32" s="95"/>
      <c r="H32" s="95"/>
      <c r="I32" s="104"/>
      <c r="J32" s="105"/>
      <c r="K32" s="105"/>
      <c r="L32" s="105">
        <f t="shared" si="0"/>
        <v>0</v>
      </c>
      <c r="M32" s="105"/>
      <c r="N32" s="105"/>
    </row>
    <row r="33" spans="1:14" ht="18" customHeight="1">
      <c r="A33" s="95">
        <v>18</v>
      </c>
      <c r="B33" s="95"/>
      <c r="C33" s="95"/>
      <c r="D33" s="95"/>
      <c r="E33" s="95"/>
      <c r="F33" s="102"/>
      <c r="G33" s="95"/>
      <c r="H33" s="95"/>
      <c r="I33" s="104"/>
      <c r="J33" s="105"/>
      <c r="K33" s="105"/>
      <c r="L33" s="105">
        <f t="shared" si="0"/>
        <v>0</v>
      </c>
      <c r="M33" s="105"/>
      <c r="N33" s="105"/>
    </row>
    <row r="34" spans="1:14" ht="18" customHeight="1">
      <c r="A34" s="95">
        <v>19</v>
      </c>
      <c r="B34" s="95"/>
      <c r="C34" s="95"/>
      <c r="D34" s="95"/>
      <c r="E34" s="95"/>
      <c r="F34" s="102"/>
      <c r="G34" s="95"/>
      <c r="H34" s="95"/>
      <c r="I34" s="104"/>
      <c r="J34" s="105"/>
      <c r="K34" s="105"/>
      <c r="L34" s="105">
        <f t="shared" si="0"/>
        <v>0</v>
      </c>
      <c r="M34" s="105"/>
      <c r="N34" s="105"/>
    </row>
    <row r="35" spans="1:14" ht="18" customHeight="1">
      <c r="A35" s="106">
        <v>20</v>
      </c>
      <c r="B35" s="106"/>
      <c r="C35" s="106"/>
      <c r="D35" s="106"/>
      <c r="E35" s="106"/>
      <c r="F35" s="107"/>
      <c r="G35" s="106"/>
      <c r="H35" s="106"/>
      <c r="I35" s="108"/>
      <c r="J35" s="109"/>
      <c r="K35" s="109"/>
      <c r="L35" s="109">
        <f t="shared" si="0"/>
        <v>0</v>
      </c>
      <c r="M35" s="109"/>
      <c r="N35" s="109"/>
    </row>
    <row r="36" spans="6:14" ht="9" customHeight="1">
      <c r="F36" s="99"/>
      <c r="I36" s="100"/>
      <c r="J36" s="101"/>
      <c r="K36" s="101"/>
      <c r="L36" s="101"/>
      <c r="M36" s="101"/>
      <c r="N36" s="101"/>
    </row>
    <row r="37" spans="1:14" s="111" customFormat="1" ht="23.25" customHeight="1">
      <c r="A37" s="205" t="s">
        <v>65</v>
      </c>
      <c r="B37" s="205"/>
      <c r="C37" s="205"/>
      <c r="D37" s="205"/>
      <c r="E37" s="205"/>
      <c r="F37" s="205"/>
      <c r="G37" s="205"/>
      <c r="H37" s="205"/>
      <c r="I37" s="205"/>
      <c r="J37" s="205"/>
      <c r="K37" s="205"/>
      <c r="L37" s="205"/>
      <c r="M37" s="205"/>
      <c r="N37" s="110">
        <f>SUM(N16:N35)</f>
        <v>0</v>
      </c>
    </row>
  </sheetData>
  <sheetProtection selectLockedCells="1" selectUnlockedCells="1"/>
  <mergeCells count="13">
    <mergeCell ref="A37:M37"/>
    <mergeCell ref="A8:N8"/>
    <mergeCell ref="A1:N1"/>
    <mergeCell ref="A3:C3"/>
    <mergeCell ref="D3:E3"/>
    <mergeCell ref="A4:C4"/>
    <mergeCell ref="D4:E4"/>
    <mergeCell ref="A5:C5"/>
    <mergeCell ref="D5:E5"/>
    <mergeCell ref="A12:N12"/>
    <mergeCell ref="A7:N7"/>
    <mergeCell ref="A9:N9"/>
    <mergeCell ref="A10:N10"/>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geOrder="overThenDown" paperSize="9" scale="60"/>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2019-05-03T17:11:00Z</cp:lastPrinted>
  <dcterms:created xsi:type="dcterms:W3CDTF">2019-08-20T15:06:03Z</dcterms:created>
  <dcterms:modified xsi:type="dcterms:W3CDTF">2021-01-19T14:41:58Z</dcterms:modified>
  <cp:category/>
  <cp:version/>
  <cp:contentType/>
  <cp:contentStatus/>
</cp:coreProperties>
</file>